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tables/table4.xml" ContentType="application/vnd.openxmlformats-officedocument.spreadsheetml.table+xml"/>
  <Override PartName="/xl/tables/table16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tables/table14.xml" ContentType="application/vnd.openxmlformats-officedocument.spreadsheetml.table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tables/table12.xml" ContentType="application/vnd.openxmlformats-officedocument.spreadsheetml.table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0.xml" ContentType="application/vnd.openxmlformats-officedocument.spreadsheetml.tab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drawings/drawing9.xml" ContentType="application/vnd.openxmlformats-officedocument.drawing+xml"/>
  <Override PartName="/xl/tables/table15.xml" ContentType="application/vnd.openxmlformats-officedocument.spreadsheetml.table+xml"/>
  <Override PartName="/xl/worksheets/sheet14.xml" ContentType="application/vnd.openxmlformats-officedocument.spreadsheetml.worksheet+xml"/>
  <Override PartName="/xl/tables/table1.xml" ContentType="application/vnd.openxmlformats-officedocument.spreadsheetml.table+xml"/>
  <Override PartName="/xl/drawings/drawing7.xml" ContentType="application/vnd.openxmlformats-officedocument.drawing+xml"/>
  <Override PartName="/xl/tables/table13.xml" ContentType="application/vnd.openxmlformats-officedocument.spreadsheetml.tab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drawings/drawing5.xml" ContentType="application/vnd.openxmlformats-officedocument.drawing+xml"/>
  <Override PartName="/xl/tables/table11.xml" ContentType="application/vnd.openxmlformats-officedocument.spreadsheetml.table+xml"/>
  <Override PartName="/xl/drawings/drawing1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 tabRatio="705" activeTab="17"/>
  </bookViews>
  <sheets>
    <sheet name="Caratula Resumen" sheetId="1" r:id="rId1"/>
    <sheet name="A Y  II D3" sheetId="2" r:id="rId2"/>
    <sheet name="A Y II D4" sheetId="3" r:id="rId3"/>
    <sheet name="B)" sheetId="4" r:id="rId4"/>
    <sheet name="II B) Y 1" sheetId="5" r:id="rId5"/>
    <sheet name="II C y 1_" sheetId="6" r:id="rId6"/>
    <sheet name="II D) 2" sheetId="7" r:id="rId7"/>
    <sheet name="II D) 4 A" sheetId="9" r:id="rId8"/>
    <sheet name="II D) 4- a" sheetId="10" r:id="rId9"/>
    <sheet name="II D) 6" sheetId="11" r:id="rId10"/>
    <sheet name="II D) 7 1" sheetId="12" r:id="rId11"/>
    <sheet name="II D) 7 2 " sheetId="13" r:id="rId12"/>
    <sheet name="II D) 7 3" sheetId="14" r:id="rId13"/>
    <sheet name="E)" sheetId="15" r:id="rId14"/>
    <sheet name="F) 1" sheetId="16" r:id="rId15"/>
    <sheet name="F) 2" sheetId="17" r:id="rId16"/>
    <sheet name="G)" sheetId="18" r:id="rId17"/>
    <sheet name="H" sheetId="19" r:id="rId18"/>
    <sheet name="Listas" sheetId="20" state="hidden" r:id="rId19"/>
  </sheets>
  <definedNames>
    <definedName name="_xlnm._FilterDatabase" localSheetId="4" hidden="1">'II B) Y 1'!$A$14:$Z$14</definedName>
    <definedName name="Elige_el_Periodo…">Listas!$B$11:$B$15</definedName>
    <definedName name="OLE_LINK1" localSheetId="5">'II C y 1_'!#REF!</definedName>
    <definedName name="_xlnm.Print_Titles" localSheetId="4">'II B) Y 1'!$1:$13</definedName>
    <definedName name="_xlnm.Print_Titles" localSheetId="5">'II C y 1_'!$1:$12</definedName>
    <definedName name="_xlnm.Print_Titles" localSheetId="12">'II D) 7 3'!$1:$11</definedName>
  </definedNames>
  <calcPr calcId="125725"/>
</workbook>
</file>

<file path=xl/calcChain.xml><?xml version="1.0" encoding="utf-8"?>
<calcChain xmlns="http://schemas.openxmlformats.org/spreadsheetml/2006/main">
  <c r="F16" i="10"/>
  <c r="P30" i="3" l="1"/>
  <c r="F18"/>
  <c r="F19"/>
  <c r="F20"/>
  <c r="F21"/>
  <c r="F22"/>
  <c r="F23"/>
  <c r="F24"/>
  <c r="F25"/>
  <c r="F26"/>
  <c r="F27"/>
  <c r="F28"/>
  <c r="F29"/>
  <c r="H29" i="1" l="1"/>
  <c r="H40" s="1"/>
  <c r="N29"/>
  <c r="N40" s="1"/>
  <c r="L29"/>
  <c r="L40" s="1"/>
  <c r="U372" i="6" l="1"/>
  <c r="M45" i="13" l="1"/>
  <c r="L44"/>
  <c r="N31" i="1"/>
  <c r="L31"/>
  <c r="H31"/>
  <c r="P19" i="10"/>
  <c r="P31" i="1" s="1"/>
  <c r="F15" i="10"/>
  <c r="N28" i="1" l="1"/>
  <c r="L28"/>
  <c r="H28"/>
  <c r="P28"/>
  <c r="N27"/>
  <c r="L27"/>
  <c r="H27"/>
  <c r="N25"/>
  <c r="Y376" i="5"/>
  <c r="P27" i="1" s="1"/>
  <c r="L25" l="1"/>
  <c r="H25"/>
  <c r="N46" i="13"/>
  <c r="O44" i="12"/>
  <c r="S15"/>
  <c r="S44" s="1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P25" i="1" l="1"/>
  <c r="F15" i="3"/>
  <c r="F16"/>
  <c r="F17"/>
  <c r="P22" i="2" l="1"/>
  <c r="P24" i="1" s="1"/>
  <c r="N24"/>
  <c r="L24" l="1"/>
  <c r="H24"/>
</calcChain>
</file>

<file path=xl/comments1.xml><?xml version="1.0" encoding="utf-8"?>
<comments xmlns="http://schemas.openxmlformats.org/spreadsheetml/2006/main">
  <authors>
    <author>SEP</author>
  </authors>
  <commentList>
    <comment ref="R12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2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<sst xmlns="http://schemas.openxmlformats.org/spreadsheetml/2006/main" count="11345" uniqueCount="1988">
  <si>
    <t>FORMATOS ENTREGADOS PARA DAR CUMPLIMIENTO AL ARTICULO 73 DE "LA LEY GENERAL DE CONTABILIDAD GUBERNAMENTAL"</t>
  </si>
  <si>
    <t>Entidad Federativa :</t>
  </si>
  <si>
    <t>Fondo :</t>
  </si>
  <si>
    <t>Periodo :</t>
  </si>
  <si>
    <t xml:space="preserve">TOTAL REGISTROS </t>
  </si>
  <si>
    <t>Num. de Paginas</t>
  </si>
  <si>
    <t>TOTAL PERSONAS</t>
  </si>
  <si>
    <t>TOTAL PLAZAS</t>
  </si>
  <si>
    <t>Total Pto. Federal</t>
  </si>
  <si>
    <t>Total Ppto. Otras Fuentes</t>
  </si>
  <si>
    <t>A Y II D3</t>
  </si>
  <si>
    <t>Personal Comisionado</t>
  </si>
  <si>
    <t>A Y II D4</t>
  </si>
  <si>
    <t>Personal con Licencia</t>
  </si>
  <si>
    <t xml:space="preserve">B)   </t>
  </si>
  <si>
    <t>Registro Federal de Contribuyentes de Trabajadores con Pagos Retroactivos con un Periodo Mayor a 45 días</t>
  </si>
  <si>
    <t>II B) Y 1</t>
  </si>
  <si>
    <t>Plaza / Función</t>
  </si>
  <si>
    <t>II C y 1_</t>
  </si>
  <si>
    <t>Personal Federalizado por Registro Federal de Contribuyentes</t>
  </si>
  <si>
    <t>II D) 2</t>
  </si>
  <si>
    <t>Movimientos de Plazas</t>
  </si>
  <si>
    <t>II D) 4</t>
  </si>
  <si>
    <t>Trabajadores Jubilados en el Periodo</t>
  </si>
  <si>
    <t>II D) 4 A</t>
  </si>
  <si>
    <t>Trabajadores que Tramitaron Licencia Prejubilatoria en el Periodo</t>
  </si>
  <si>
    <t>II D) 6</t>
  </si>
  <si>
    <t>Trabajadores Contratados por Honorarios en el Periodo</t>
  </si>
  <si>
    <t xml:space="preserve">II D) 7 1 </t>
  </si>
  <si>
    <t>Analítico de Categorías / Plazas Autorizadas con su Tabulador</t>
  </si>
  <si>
    <t xml:space="preserve">II D) 7 2 </t>
  </si>
  <si>
    <t>Catálogo de Categorías y Tabuladores</t>
  </si>
  <si>
    <t xml:space="preserve">II D) 7 3 </t>
  </si>
  <si>
    <t>Catálogo de Percepciones y Deducciones</t>
  </si>
  <si>
    <t>E)</t>
  </si>
  <si>
    <t>Trabajadores que Cobran con RFC / CURP con Formato Incorrecto</t>
  </si>
  <si>
    <t>F) 1</t>
  </si>
  <si>
    <t>Trabajadores con Doble Asignación Salarial en Municipios no Colindantes Geográficamente</t>
  </si>
  <si>
    <t>F) 2</t>
  </si>
  <si>
    <t>Trabajadores Ocupando Plazas que Superan el Número de Horas de Compatibilidad Autorizadas</t>
  </si>
  <si>
    <t>G)</t>
  </si>
  <si>
    <t>Trabajadores Cuyo Salario Básico Supere los Ingresos Promedio de un Docente en la Categoría más Alta del Tabulador Salarial Correspondiente a Cada Entidad</t>
  </si>
  <si>
    <t>Nombre del  Responsable</t>
  </si>
  <si>
    <t>Cargo</t>
  </si>
  <si>
    <t>Firma</t>
  </si>
  <si>
    <t>Fecha</t>
  </si>
  <si>
    <t>Formato: Personal Comisionado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</si>
  <si>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</si>
  <si>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</si>
  <si>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</si>
  <si>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</si>
  <si>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</si>
  <si>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</si>
  <si>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</si>
  <si>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</si>
  <si>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</si>
  <si>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</si>
  <si>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</si>
  <si>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</si>
  <si>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</si>
  <si>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</si>
  <si>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</si>
  <si>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</si>
  <si>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</si>
  <si>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</si>
  <si>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</si>
  <si>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</si>
  <si>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</si>
  <si>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</si>
  <si>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</si>
  <si>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</si>
  <si>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</si>
  <si>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</si>
  <si>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</si>
  <si>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</si>
  <si>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</si>
  <si>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 xml:space="preserve">Total Personas : </t>
  </si>
  <si>
    <t xml:space="preserve">Total Plazas : 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</si>
  <si>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</si>
  <si>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</si>
  <si>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</si>
  <si>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Formato: Personal con Licencia</t>
  </si>
  <si>
    <t>NOMBRE</t>
  </si>
  <si>
    <t>Periodo Licencia</t>
  </si>
  <si>
    <t>Percepciones pagadas en el Periodo de la Licencia con Presupuesto Federal*</t>
  </si>
  <si>
    <t>Percepciones pagadas en el Periodo de la Licencia con Presupuesto de otra fuente*</t>
  </si>
  <si>
    <t>Licencia</t>
  </si>
  <si>
    <t>Descripción de la Licencia</t>
  </si>
  <si>
    <t>Tipo</t>
  </si>
  <si>
    <t>Periodo Licencia
Inicio</t>
  </si>
  <si>
    <t>Periodo Licencia
Conclusión</t>
  </si>
  <si>
    <t>Licencia
Clave</t>
  </si>
  <si>
    <t>Licencia
Tipo</t>
  </si>
  <si>
    <t>*Total de Percepciones reportadas por la Entidad Federativa como pagadas al trabajador durante la Licencia.</t>
  </si>
  <si>
    <t>Formato: Registro Federal de Contribuyentes de Trabajadores con Pagos Retroactivos con un Periodo Mayor a 45 días</t>
  </si>
  <si>
    <t>RFC</t>
  </si>
  <si>
    <t>Clave de Centro de Trabajo</t>
  </si>
  <si>
    <t>Fecha de emisión de pago</t>
  </si>
  <si>
    <t>Motivo del Pago Retroactivo</t>
  </si>
  <si>
    <t>Periodo pagado</t>
  </si>
  <si>
    <t>Días transcurridos para el pago</t>
  </si>
  <si>
    <r>
      <t xml:space="preserve">Percepciones pagadas en el periodo reportado </t>
    </r>
    <r>
      <rPr>
        <b/>
        <sz val="14"/>
        <rFont val="Calibri"/>
        <family val="2"/>
      </rPr>
      <t>*</t>
    </r>
  </si>
  <si>
    <t>Desde</t>
  </si>
  <si>
    <t>Hasta</t>
  </si>
  <si>
    <t>Horas semana mes</t>
  </si>
  <si>
    <t>Número de plaza</t>
  </si>
  <si>
    <t>Periodo pagado
Desde</t>
  </si>
  <si>
    <t>Periodo pagado
Hasta</t>
  </si>
  <si>
    <t>Total Percepciones Pagadas: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</si>
  <si>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</si>
  <si>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 xml:space="preserve">Fuente : </t>
    </r>
    <r>
      <rPr>
        <sz val="10"/>
        <rFont val="Calibri"/>
        <family val="2"/>
      </rPr>
      <t>Información proporcionada por las Entidades Federativas</t>
    </r>
  </si>
  <si>
    <t>Formato: Plaza / Función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</si>
  <si>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</si>
  <si>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</si>
  <si>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</si>
  <si>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</si>
  <si>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</si>
  <si>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</si>
  <si>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</si>
  <si>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</si>
  <si>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</si>
  <si>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</si>
  <si>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</si>
  <si>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</si>
  <si>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</si>
  <si>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</si>
  <si>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</si>
  <si>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</si>
  <si>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</si>
  <si>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</si>
  <si>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</si>
  <si>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</si>
  <si>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</si>
  <si>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</si>
  <si>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</si>
  <si>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</si>
  <si>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</si>
  <si>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</si>
  <si>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</si>
  <si>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Total Recursos Ejercidos:</t>
  </si>
  <si>
    <t>Formato: Personal Federalizado por Registro Federal de Contribuyentes</t>
  </si>
  <si>
    <t>Clave CT</t>
  </si>
  <si>
    <t>Funcion Real</t>
  </si>
  <si>
    <t>Horas que labora en el Centro de Trabajo</t>
  </si>
  <si>
    <t>Tipo de Categoría</t>
  </si>
  <si>
    <t>Identificador de Contrato de Honorarios</t>
  </si>
  <si>
    <t>Periodo de efecto de pago en el trimestre</t>
  </si>
  <si>
    <t>Inicial</t>
  </si>
  <si>
    <t>Termino</t>
  </si>
  <si>
    <t>Periodo de efecto de pago en el trimestre
Inicial</t>
  </si>
  <si>
    <t>Periodo de efecto de pago en el trimestre
Termino</t>
  </si>
  <si>
    <t>Total Ppto. Otras Fuentes: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</si>
  <si>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</si>
  <si>
    <t>Formato: Movimientos de Plazas</t>
  </si>
  <si>
    <t>Origen Presupuestal
 de la plazas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</si>
  <si>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</si>
  <si>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</si>
  <si>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</si>
  <si>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</si>
  <si>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</si>
  <si>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</si>
  <si>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</si>
  <si>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Formato: Trabajadores Jubilados en el Periodo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</si>
  <si>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</si>
  <si>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</si>
  <si>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</si>
  <si>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</si>
  <si>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Clave Centro de Trabajo</t>
  </si>
  <si>
    <t>Periodo ocupado
Inicio</t>
  </si>
  <si>
    <t>Periodo ocupado
Conclusión</t>
  </si>
  <si>
    <t>(*) Si  el trabajador se jubila con más de una clave presupuestal, por cada plaza se debe llenar un registro hasta que se haya informado acerca de todas las plazas del trabajador.</t>
  </si>
  <si>
    <t>Formato: Trabajadores que Tramitaron Licencia Prejubilatoria en el Periodo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</si>
  <si>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</si>
  <si>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</si>
  <si>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Formato: Trabajadores Contratados por Honorarios en el Periodo</t>
  </si>
  <si>
    <t>Identificador del Contrato</t>
  </si>
  <si>
    <t>Equivalencia</t>
  </si>
  <si>
    <t>Periodo de Contratación</t>
  </si>
  <si>
    <t>Función</t>
  </si>
  <si>
    <t>Percepciones pagadas dentro del periodo reportado</t>
  </si>
  <si>
    <t>Periodo de Contratación
Inicio</t>
  </si>
  <si>
    <t>Periodo de Contratación
Conclusión</t>
  </si>
  <si>
    <t xml:space="preserve">Total Entidad Federativa Personas : </t>
  </si>
  <si>
    <t>Subtotal Monto Pagado en el Periodo:</t>
  </si>
  <si>
    <t>Total   Percepciones :</t>
  </si>
  <si>
    <t>Formato: Analítico de Categorías / Plazas Autorizadas con su Tabulador</t>
  </si>
  <si>
    <t>Entidad Federativa:</t>
  </si>
  <si>
    <t>Clave Tipo educativo</t>
  </si>
  <si>
    <t>Clave Nivel educativo</t>
  </si>
  <si>
    <t>Clave Subnivel educativo</t>
  </si>
  <si>
    <t>Descripción Nivel / Subnivel</t>
  </si>
  <si>
    <t>Tipo Financiamiento</t>
  </si>
  <si>
    <t>CATEGORIA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</si>
  <si>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</si>
  <si>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</si>
  <si>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</si>
  <si>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</si>
  <si>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</si>
  <si>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</si>
  <si>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</si>
  <si>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</si>
  <si>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 xml:space="preserve"> Categoría</t>
  </si>
  <si>
    <t>Descripción</t>
  </si>
  <si>
    <t>Partida Presupestal</t>
  </si>
  <si>
    <t>Total Jornada:</t>
  </si>
  <si>
    <t>Total Autorizado:</t>
  </si>
  <si>
    <t>Formato: Catálogo de Categorías y Tabuladores</t>
  </si>
  <si>
    <t>Identificador origen presupuestal de la plaza</t>
  </si>
  <si>
    <t>Clave de categoría</t>
  </si>
  <si>
    <t>Descripción de la categoría</t>
  </si>
  <si>
    <t>Tipo de contratación</t>
  </si>
  <si>
    <t>Tipo de categoría</t>
  </si>
  <si>
    <t>Clave de concepto de pago</t>
  </si>
  <si>
    <t>Sueldo asignado por zona económica</t>
  </si>
  <si>
    <t>Datos adicionales de horas</t>
  </si>
  <si>
    <t>Fecha de actualización</t>
  </si>
  <si>
    <t>Inicio de vigencia del sueldo</t>
  </si>
  <si>
    <t>Fin de vigencia del sueldo</t>
  </si>
  <si>
    <t>Monto Mensual Jornada ó de HSM
Zona A</t>
  </si>
  <si>
    <t>Monto Mensual Jornada ó de HSM
Zona B</t>
  </si>
  <si>
    <t>Monto Mensual Jornada ó de HSM
Zona C</t>
  </si>
  <si>
    <t>Horas 
de compatibilidad</t>
  </si>
  <si>
    <t>Horas de servicio (HSM)</t>
  </si>
  <si>
    <t>Horas de docencia</t>
  </si>
  <si>
    <t>Total Zona A:</t>
  </si>
  <si>
    <t>Total Zona B:</t>
  </si>
  <si>
    <t>Total Zona C:</t>
  </si>
  <si>
    <t>Formato: Catálogo de Percepciones y Deducciones</t>
  </si>
  <si>
    <t xml:space="preserve">Tipo de concepto de pago </t>
  </si>
  <si>
    <t>Origen de financiamiento del concepto de percepciones.</t>
  </si>
  <si>
    <t>Porcentaje de participación federal por fuente de recursos</t>
  </si>
  <si>
    <t>Grupo al que pertenece concepto de pago (Percepción y/o Deducción)</t>
  </si>
  <si>
    <t xml:space="preserve">Descripción del concepto de pago </t>
  </si>
  <si>
    <t>Partida presupuestal</t>
  </si>
  <si>
    <t>Fecha del</t>
  </si>
  <si>
    <t>Fecha  al</t>
  </si>
  <si>
    <t>Formato: Trabajadores que Cobran con RFC / CURP con Formato Incorrecto</t>
  </si>
  <si>
    <t>NOMBRE TRABAJADOR</t>
  </si>
  <si>
    <t>Motivo</t>
  </si>
  <si>
    <t>Sin RFC o erroneo</t>
  </si>
  <si>
    <t>RFC Sin Homoclave</t>
  </si>
  <si>
    <t>Sin CURP o Erronea</t>
  </si>
  <si>
    <t>Total Sin RFC o Erroneo:</t>
  </si>
  <si>
    <t>Total RFC Sin Homoclave:</t>
  </si>
  <si>
    <t>Total Sin CURP o Erroneo:</t>
  </si>
  <si>
    <t>Formato: Trabajadores con Doble Asignación Salarial en Municipios no Colindantes Geográficamente</t>
  </si>
  <si>
    <t>Municipio</t>
  </si>
  <si>
    <t>Localidad</t>
  </si>
  <si>
    <t>Nombre del Trabajador</t>
  </si>
  <si>
    <t>Nombre CT</t>
  </si>
  <si>
    <t>Periodo en el CT</t>
  </si>
  <si>
    <t>Periodo en el CT
Desde</t>
  </si>
  <si>
    <t>Periodo en el CTH
asta</t>
  </si>
  <si>
    <t>Importante: Listar Sólo los Municipios no Colindantes</t>
  </si>
  <si>
    <t>Formato: Trabajadores Ocupando Plazas que Superan el Número de Horas de Compatibilidad Autorizadas</t>
  </si>
  <si>
    <t>CT</t>
  </si>
  <si>
    <t>Turno CT</t>
  </si>
  <si>
    <t>Periodo</t>
  </si>
  <si>
    <t>Total de Horas en el CT</t>
  </si>
  <si>
    <t>Horas de compatibilidad de la categoría</t>
  </si>
  <si>
    <t>Periodo
Desde</t>
  </si>
  <si>
    <t>Periodo
Hasta</t>
  </si>
  <si>
    <t>Formato: Trabajadores Cuyo Salario Básico Supere los Ingresos Promedio de un Docente en la Categoría más Alta del Tabulador Salarial Correspondiente a Cada Entidad</t>
  </si>
  <si>
    <t>Clave Presupuestal Integrada y Categoria aparte</t>
  </si>
  <si>
    <t xml:space="preserve">Monto de Remuneraciones Mensuales </t>
  </si>
  <si>
    <t>Monto de referencia</t>
  </si>
  <si>
    <t>Diferencia
(R-S)</t>
  </si>
  <si>
    <t>No. de plaza</t>
  </si>
  <si>
    <t>Total Remuneraciones Mensuales:</t>
  </si>
  <si>
    <t>Total Diferencia:</t>
  </si>
  <si>
    <t>NOTA: SE REPORTA EN EL PORTAL Y SE ENTREGA EN BASE DE DATOS</t>
  </si>
  <si>
    <t>Movimientos de Personal por Centro de Trabajo</t>
  </si>
  <si>
    <t>Personal Registrado en la Nómina Federalizada</t>
  </si>
  <si>
    <t>Nómina</t>
  </si>
  <si>
    <t>Plaza (Clave presupuestal)</t>
  </si>
  <si>
    <t>Categoría de la plaza</t>
  </si>
  <si>
    <t>Movimientos</t>
  </si>
  <si>
    <t>La Entidad Federativa pudo haber reportado pagos a más de una persona con la misma plaza por distintos motivos de carácter administrativo</t>
  </si>
  <si>
    <t>Alta: Se refiere a la incorporación de la plaza a la Base de Datos en este sistema</t>
  </si>
  <si>
    <t>Elige un Fondo…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</si>
  <si>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</si>
  <si>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</si>
  <si>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la Entidad Federativa…</t>
  </si>
  <si>
    <t>Elige el Periodo…</t>
  </si>
  <si>
    <t>AGUASCALIENTES</t>
  </si>
  <si>
    <t>BAJA CALIFORNIA</t>
  </si>
  <si>
    <t>BAJA CALIFORNIA SUR</t>
  </si>
  <si>
    <t>CAMPECHE</t>
  </si>
  <si>
    <t xml:space="preserve">COAHUILA </t>
  </si>
  <si>
    <t>Elige el Año…</t>
  </si>
  <si>
    <t xml:space="preserve">COLIMA </t>
  </si>
  <si>
    <t xml:space="preserve">CHIAPAS </t>
  </si>
  <si>
    <t xml:space="preserve">CHIHUAHUA </t>
  </si>
  <si>
    <t>DISTRITO FEDERAL</t>
  </si>
  <si>
    <t xml:space="preserve"> DURANGO </t>
  </si>
  <si>
    <t xml:space="preserve"> GUANAJUATO </t>
  </si>
  <si>
    <t xml:space="preserve"> GUERRERO </t>
  </si>
  <si>
    <t xml:space="preserve"> HIDALGO</t>
  </si>
  <si>
    <t xml:space="preserve"> JALISCO </t>
  </si>
  <si>
    <t xml:space="preserve"> MEXICO </t>
  </si>
  <si>
    <t xml:space="preserve"> MICHOACAN </t>
  </si>
  <si>
    <t xml:space="preserve"> MORELOS </t>
  </si>
  <si>
    <t xml:space="preserve"> NAYARIT </t>
  </si>
  <si>
    <t xml:space="preserve"> NUEVO LEON</t>
  </si>
  <si>
    <t xml:space="preserve"> OAXACA </t>
  </si>
  <si>
    <t xml:space="preserve"> PUEBLA </t>
  </si>
  <si>
    <t xml:space="preserve"> QUERETARO </t>
  </si>
  <si>
    <t xml:space="preserve"> QUINTANA ROO</t>
  </si>
  <si>
    <t xml:space="preserve"> SAN LUIS</t>
  </si>
  <si>
    <t xml:space="preserve"> SINALOA </t>
  </si>
  <si>
    <t xml:space="preserve"> SONORA </t>
  </si>
  <si>
    <t xml:space="preserve"> TABASCO </t>
  </si>
  <si>
    <t xml:space="preserve"> TAMAULIPAS </t>
  </si>
  <si>
    <t xml:space="preserve"> TLAXCALA </t>
  </si>
  <si>
    <t xml:space="preserve"> VERACRUZ</t>
  </si>
  <si>
    <t xml:space="preserve"> YUCATÁN </t>
  </si>
  <si>
    <t xml:space="preserve"> ZACATECAS </t>
  </si>
  <si>
    <t>Total Pto. 
Federal</t>
  </si>
  <si>
    <t>H)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</si>
  <si>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</si>
  <si>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</si>
  <si>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</si>
  <si>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</si>
  <si>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</si>
  <si>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</si>
  <si>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</si>
  <si>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</si>
  <si>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</si>
  <si>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</si>
  <si>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</si>
  <si>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</si>
  <si>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</si>
  <si>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</si>
  <si>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</si>
  <si>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</si>
  <si>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</si>
  <si>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1er. Trimestre 2020</t>
  </si>
  <si>
    <t>2do. Trimestre 2020</t>
  </si>
  <si>
    <t>3er. Trimestre 2020</t>
  </si>
  <si>
    <t>4to. Trimestre 2020</t>
  </si>
  <si>
    <t>Total HSM:</t>
  </si>
  <si>
    <t>Nota:</t>
  </si>
  <si>
    <t xml:space="preserve">Universo: Seleccionar todo el universo de conceptos de pago, cuyo periodo de paga inicial (trenecito) es mayor a 3 QUINCENAS. Para determinar el número de días se calcula
</t>
  </si>
  <si>
    <t xml:space="preserve">restando de la fecha "Quinena incial que cubre la Persepción o Deduacción: Periodo de (Quincena del trenecito)" la fecha "Quincena inical que cubre el pago: periodo de </t>
  </si>
  <si>
    <t>(Quincena) y se seleccionan los resultado &gt;3</t>
  </si>
  <si>
    <t>Total:</t>
  </si>
  <si>
    <t>No se contabiliza por trabajador, ya que un trabajador puede tener mas de una plaza desarrollar mas de una función en distinatas plazas que ocupa.</t>
  </si>
  <si>
    <t>*Total de Percepciones reportadas por la Entidad Federativa como pagadas al trabajador durante el periodo.</t>
  </si>
  <si>
    <t>(*) 1= Identifica la plaza o plazas en las que se jubila el trabnajador,</t>
  </si>
  <si>
    <t xml:space="preserve">      2= Identifica la penúltima plaza que ocupó el trabajador antes de jubilarse.</t>
  </si>
  <si>
    <t>JIPM600805F24</t>
  </si>
  <si>
    <t>JIPM600805MVZMRR07</t>
  </si>
  <si>
    <t>MARITZA JIMENEZ PEREZ</t>
  </si>
  <si>
    <t>8310110030801T0382000.0TD0022</t>
  </si>
  <si>
    <t>83101</t>
  </si>
  <si>
    <t>1003</t>
  </si>
  <si>
    <t>08</t>
  </si>
  <si>
    <t>01</t>
  </si>
  <si>
    <t>T03820</t>
  </si>
  <si>
    <t>00.0</t>
  </si>
  <si>
    <t>TD0022</t>
  </si>
  <si>
    <t>30FIA0001E</t>
  </si>
  <si>
    <t>COMISIONADO AL C.D.S. DEL SNTEA</t>
  </si>
  <si>
    <t>A</t>
  </si>
  <si>
    <t>DESEMPEÑAR  SU NOMBRAMIENTO SINDICAL</t>
  </si>
  <si>
    <t>SECRETARIA DE PROFESIONALIZACION EN EL C.D.N.</t>
  </si>
  <si>
    <t>OIST5805259Z2</t>
  </si>
  <si>
    <t>OIST580525MVZRNR04</t>
  </si>
  <si>
    <t>TERESA DE JESUS ORTIZ SANABIA</t>
  </si>
  <si>
    <t>8310110030801T0382300.0TS0036</t>
  </si>
  <si>
    <t>T03823</t>
  </si>
  <si>
    <t>TS0036</t>
  </si>
  <si>
    <t>SECRETARIA DE ASUNTOS TECNICO-LABORALES EN EL C.D.N.</t>
  </si>
  <si>
    <t>HETM601216FF6</t>
  </si>
  <si>
    <t>HETM601216MVZRSR08</t>
  </si>
  <si>
    <t>MARIBEL HERNANDEZ TESILLOS</t>
  </si>
  <si>
    <t>8310110030703T0382300.0TS0013</t>
  </si>
  <si>
    <t>07</t>
  </si>
  <si>
    <t>03</t>
  </si>
  <si>
    <t>TS0013</t>
  </si>
  <si>
    <t>SECRETARIA DE INGRESO Y PROMOSION ESCALAFONARIA EN EL C.D.N.</t>
  </si>
  <si>
    <t>BESL58082311A</t>
  </si>
  <si>
    <t>BESL580823MVZLLZ03</t>
  </si>
  <si>
    <t>LUZ MARIA BELTRAN  SALAS</t>
  </si>
  <si>
    <t>8310110031103T0382000.0TD0044</t>
  </si>
  <si>
    <t>TD0044</t>
  </si>
  <si>
    <t>SECRETARIO DE PROFESIONALIZACIÓN DEL C.D.S.</t>
  </si>
  <si>
    <t>OOBU660618TH9</t>
  </si>
  <si>
    <t>OOBU660618HVZRLR00</t>
  </si>
  <si>
    <t>URIEL OROZCO BELTRAN</t>
  </si>
  <si>
    <t>8310110030901A0180700.0JO0075</t>
  </si>
  <si>
    <t>09</t>
  </si>
  <si>
    <t>A01807</t>
  </si>
  <si>
    <t>JO0075</t>
  </si>
  <si>
    <t>SECRETARIO DE TRABAJO Y CONFLICTOS DEL C.D.S.</t>
  </si>
  <si>
    <t>FONB590818GA5</t>
  </si>
  <si>
    <t>FONB590818MVZLXT08</t>
  </si>
  <si>
    <t>BEATRIZ ELENA FLORES NUÑEZ</t>
  </si>
  <si>
    <t>8310110031208T0382300.0TS0037</t>
  </si>
  <si>
    <t>TS0037</t>
  </si>
  <si>
    <t>SECRETARIA GENERAL DEL C.D.S.</t>
  </si>
  <si>
    <t>SALR680502BX0</t>
  </si>
  <si>
    <t>SALR680502MVZNPS09</t>
  </si>
  <si>
    <t>MARIA DEL ROSARIO SANCHEZ LOPEZ</t>
  </si>
  <si>
    <t>8310110030801A0380400.0SC0052</t>
  </si>
  <si>
    <t>A03804</t>
  </si>
  <si>
    <t>SC0052</t>
  </si>
  <si>
    <t>SECRETARIA DE VIVIENDA Y PRESTACIONES ECONÓMICAS DEL C.D.S.</t>
  </si>
  <si>
    <t>VALG650609CP7</t>
  </si>
  <si>
    <t>VALG650609MVZLNN00</t>
  </si>
  <si>
    <t xml:space="preserve">VALENCIA LEON GENOVEVA </t>
  </si>
  <si>
    <t>02</t>
  </si>
  <si>
    <t>TD0377</t>
  </si>
  <si>
    <t>SIN GOCE</t>
  </si>
  <si>
    <t>ASUNTOS PARTICULARES</t>
  </si>
  <si>
    <t>QUSD680620MVZSDR07</t>
  </si>
  <si>
    <t>QUESADA SEDAS DORALINA</t>
  </si>
  <si>
    <t>04</t>
  </si>
  <si>
    <t>00</t>
  </si>
  <si>
    <t>TS0378</t>
  </si>
  <si>
    <t>BAHM810821MT8</t>
  </si>
  <si>
    <t>BAHM810821HVZZRR06</t>
  </si>
  <si>
    <t xml:space="preserve">BAEZ HERNANDEZ MARIO ALFREDO </t>
  </si>
  <si>
    <t>05</t>
  </si>
  <si>
    <t>T03803</t>
  </si>
  <si>
    <t>TM0283</t>
  </si>
  <si>
    <t>LEMR690217CL9</t>
  </si>
  <si>
    <t>LEMR690217HVZNTB02</t>
  </si>
  <si>
    <t>11</t>
  </si>
  <si>
    <t>TD0133</t>
  </si>
  <si>
    <t>HEOJ880811NS3</t>
  </si>
  <si>
    <t>HEOJ880811HVZRLH07</t>
  </si>
  <si>
    <t>HERNANDEZ OLARTE JEHU</t>
  </si>
  <si>
    <t>10</t>
  </si>
  <si>
    <t>SC0380</t>
  </si>
  <si>
    <t>CON GOCE</t>
  </si>
  <si>
    <t>INCAPACIDAD MEDICA</t>
  </si>
  <si>
    <t>06</t>
  </si>
  <si>
    <t>MEPG700416G70</t>
  </si>
  <si>
    <t>MEPG700416MOCNLL09</t>
  </si>
  <si>
    <t>MENDOZA PALMERO GLENDA ESPERANZA</t>
  </si>
  <si>
    <t>CF34810</t>
  </si>
  <si>
    <t>AC0156</t>
  </si>
  <si>
    <t>HETA810828P94</t>
  </si>
  <si>
    <t>HETA810828HVZRRL00</t>
  </si>
  <si>
    <t>HERNANDEZ TRUJILLO ALFREDO</t>
  </si>
  <si>
    <t>12</t>
  </si>
  <si>
    <t>TM0305</t>
  </si>
  <si>
    <t>AIML610110Q64</t>
  </si>
  <si>
    <t>AIML610110MVZRXT07</t>
  </si>
  <si>
    <t>ARIZA MEXICANO LETICIA</t>
  </si>
  <si>
    <t>TD0221</t>
  </si>
  <si>
    <t>JIVB631123R43</t>
  </si>
  <si>
    <t>JIVB631123MVZMLL09</t>
  </si>
  <si>
    <t>JIMENEZ DEL VALLE BLANCA</t>
  </si>
  <si>
    <t>TS0155</t>
  </si>
  <si>
    <t>AUUY611025PF8</t>
  </si>
  <si>
    <t>AUUY611025MVZGTL09</t>
  </si>
  <si>
    <t>AGUILAR UTRERA YOLANDA</t>
  </si>
  <si>
    <t>JO0002</t>
  </si>
  <si>
    <t>VERACRUZ</t>
  </si>
  <si>
    <t>TD0222</t>
  </si>
  <si>
    <t>DOHN710123RS6</t>
  </si>
  <si>
    <t>DOHN710123MVZLRT02</t>
  </si>
  <si>
    <t>FECA900130QM3</t>
  </si>
  <si>
    <t>FECA900130HVZRRL02</t>
  </si>
  <si>
    <t>SC0277</t>
  </si>
  <si>
    <t>EN EL PERIODO QUE SE REPORTA NO SE PRESENTAN CASOS</t>
  </si>
  <si>
    <t>A01806</t>
  </si>
  <si>
    <t>A01803</t>
  </si>
  <si>
    <t>Administrativo Especializado</t>
  </si>
  <si>
    <t>P</t>
  </si>
  <si>
    <t>S01803</t>
  </si>
  <si>
    <t>Oficial de Servicios y Mantenimiento</t>
  </si>
  <si>
    <t>A01805</t>
  </si>
  <si>
    <t>Auxiliar de Administrador</t>
  </si>
  <si>
    <t>Tecnico Medio ZONA II</t>
  </si>
  <si>
    <t>Secretaria C ZONA II</t>
  </si>
  <si>
    <t>T03810</t>
  </si>
  <si>
    <t>Especialista en Proyectos Tecnicos ZONA II</t>
  </si>
  <si>
    <t>Analista Administrativo ZONA II</t>
  </si>
  <si>
    <t>T06803</t>
  </si>
  <si>
    <t>Coordinador en Tecnicas  Computacion ZONA II</t>
  </si>
  <si>
    <t>Jefe de Oficina ZONA II</t>
  </si>
  <si>
    <t>Tecnico Docente ZONA II</t>
  </si>
  <si>
    <t>Tecnico Superior ZONA II</t>
  </si>
  <si>
    <t>Analista Administrativo</t>
  </si>
  <si>
    <t>CF04807</t>
  </si>
  <si>
    <t>Secretaria Ejecutiva B</t>
  </si>
  <si>
    <t>CF33849</t>
  </si>
  <si>
    <t>CUSE Jefe Departamento ZONA II</t>
  </si>
  <si>
    <t>Tecnico Medio ZONA III</t>
  </si>
  <si>
    <t>Secretaria C ZONA III</t>
  </si>
  <si>
    <t>Especialista en Proyectos Tecnicos ZONA III</t>
  </si>
  <si>
    <t>Analista Administrativo ZONA III</t>
  </si>
  <si>
    <t>Coordinador  Tecnicas  Computacion ZONA III</t>
  </si>
  <si>
    <t>Jefe de Oficina ZONA III</t>
  </si>
  <si>
    <t>Tecnico Docente ZONA III</t>
  </si>
  <si>
    <t>Tecnico Superior ZONA III</t>
  </si>
  <si>
    <t>CUSE Jefe Departamento ZONA III</t>
  </si>
  <si>
    <t>CF01005</t>
  </si>
  <si>
    <t>Director General</t>
  </si>
  <si>
    <t>MB2</t>
  </si>
  <si>
    <t>CF01012</t>
  </si>
  <si>
    <t>Coordinador Regional</t>
  </si>
  <si>
    <t>OA1</t>
  </si>
  <si>
    <t>CF01059</t>
  </si>
  <si>
    <t>Subdirector</t>
  </si>
  <si>
    <t>CF36014</t>
  </si>
  <si>
    <t>Coordinador de Zona  II</t>
  </si>
  <si>
    <t>Coordinador de Zona  III</t>
  </si>
  <si>
    <t>0</t>
  </si>
  <si>
    <t>F</t>
  </si>
  <si>
    <t>P0</t>
  </si>
  <si>
    <t>SUELDO BASE TABULAR</t>
  </si>
  <si>
    <t>P2</t>
  </si>
  <si>
    <t>PRIMA QUINQUENAL</t>
  </si>
  <si>
    <t>P1</t>
  </si>
  <si>
    <t>DESPENSA</t>
  </si>
  <si>
    <t>PREVISION SOCIAL MULTIPLE</t>
  </si>
  <si>
    <t>COMPENSACION POR DESARROLLO Y CAPACITACION</t>
  </si>
  <si>
    <t>COMPENSACION GARANTIZADA</t>
  </si>
  <si>
    <t>AYUDA POR SERVICIOS</t>
  </si>
  <si>
    <t>PROFESIONALIZACION</t>
  </si>
  <si>
    <t>PUNTUALIDAD MENSUAL</t>
  </si>
  <si>
    <t>COMPENSACION POR ANTIGÜEDAD</t>
  </si>
  <si>
    <t>GUARDERIA</t>
  </si>
  <si>
    <t>P3</t>
  </si>
  <si>
    <t>ASIGNACION ECONOMICA A INTEGRANTES DEL COMITÉ SECCIONAL (AEICS)</t>
  </si>
  <si>
    <t>P4</t>
  </si>
  <si>
    <t>SE</t>
  </si>
  <si>
    <t>SUBSIDIO AL EMPLEO</t>
  </si>
  <si>
    <t>AJUSTE AL NETO</t>
  </si>
  <si>
    <t>PRODUCTIVIDAD MENSUAL</t>
  </si>
  <si>
    <t>PRODUCTIVIDAD TRIMESTRAL Y ANUAL A TECNICOS DOCENTES</t>
  </si>
  <si>
    <t>PRIMA VACACIONAL</t>
  </si>
  <si>
    <t>BECAS</t>
  </si>
  <si>
    <t>DEVOLUCION POR DESCUENTO INDEBIDO</t>
  </si>
  <si>
    <t>PRESTACIONES SNTEA</t>
  </si>
  <si>
    <t>PERMISOS ECONOMICOS NO DISFRUTADOS</t>
  </si>
  <si>
    <t>PUNTUALIDAD ANUAL</t>
  </si>
  <si>
    <t>SB</t>
  </si>
  <si>
    <t>SUBSIDIO ISR AGUINALDO</t>
  </si>
  <si>
    <t>GE</t>
  </si>
  <si>
    <t>ESTIMULO DIA DEL EMPLEADO INEA</t>
  </si>
  <si>
    <t>DIAS DE AJUSTE AL CALENDARIO</t>
  </si>
  <si>
    <t>D</t>
  </si>
  <si>
    <t>D1</t>
  </si>
  <si>
    <t>ISR</t>
  </si>
  <si>
    <t>6.125% ISSSTE</t>
  </si>
  <si>
    <t>4.5% SEGURO MEDICO</t>
  </si>
  <si>
    <t>SEGURO COLECTIVO DE RETIRO</t>
  </si>
  <si>
    <t>D2</t>
  </si>
  <si>
    <t>PRESTAMO A CORTO PLAZO</t>
  </si>
  <si>
    <t>1Y</t>
  </si>
  <si>
    <t>POTEN S.V.</t>
  </si>
  <si>
    <t>F2</t>
  </si>
  <si>
    <t>FONDO DE AHORRO CAPITALIZABLE FONAC</t>
  </si>
  <si>
    <t>CUOTA SINDICAL</t>
  </si>
  <si>
    <t>METLIFE MEXICO</t>
  </si>
  <si>
    <t>PRESTAMO HIPOTECARIO</t>
  </si>
  <si>
    <t>1R</t>
  </si>
  <si>
    <t>FAR-SNTEA</t>
  </si>
  <si>
    <t>FA</t>
  </si>
  <si>
    <t>MUTUALISTA</t>
  </si>
  <si>
    <t>PENSIONES ALIMENTICIAS</t>
  </si>
  <si>
    <t>SEGURO DE DAÑOS FOVISSSTE</t>
  </si>
  <si>
    <t>D3</t>
  </si>
  <si>
    <t>CONVENIO MAGISTERIO FARMACIAS CLAVE 2015</t>
  </si>
  <si>
    <t>CONVENIO MAGISTERIO ELECTRODOMESTICOS CLAVE 2016</t>
  </si>
  <si>
    <t>1Ñ</t>
  </si>
  <si>
    <t>DESCUENTO SNTEA</t>
  </si>
  <si>
    <t>ISR A CARGO</t>
  </si>
  <si>
    <t>DIVERSOS</t>
  </si>
  <si>
    <t>AABE871226443</t>
  </si>
  <si>
    <t>AABE871226MVZLLS01</t>
  </si>
  <si>
    <t>ALTAMIRANO BELTRAN ESTEFANY</t>
  </si>
  <si>
    <t>AAGA6104304D6</t>
  </si>
  <si>
    <t>AAGA610430HVZLRR06</t>
  </si>
  <si>
    <t>ALARCON GRAJALES JOSE AURELIO</t>
  </si>
  <si>
    <t>AAHA770407C47</t>
  </si>
  <si>
    <t>AAHA770407HVZRRN05</t>
  </si>
  <si>
    <t>ARANO HERNANDEZ ANGEL</t>
  </si>
  <si>
    <t>AALJ801010HI5</t>
  </si>
  <si>
    <t>AALJ801010HVZLNS05</t>
  </si>
  <si>
    <t>ALARCON LUNA JESUS ALBERTO</t>
  </si>
  <si>
    <t>AAPJ670403G55</t>
  </si>
  <si>
    <t>AAPJ670403HMNLRS01</t>
  </si>
  <si>
    <t>ALVAREZ PEREZ JESUS</t>
  </si>
  <si>
    <t>AARD611211S39</t>
  </si>
  <si>
    <t>AARD611211HVZLJN01</t>
  </si>
  <si>
    <t>ALBA ROJAS DANIEL</t>
  </si>
  <si>
    <t>AARS881229FS3</t>
  </si>
  <si>
    <t>AARS881229MVZLDM07</t>
  </si>
  <si>
    <t>ALARCON RODRIGUEZ SAMANTHA</t>
  </si>
  <si>
    <t>AAVB6311292M3</t>
  </si>
  <si>
    <t>AAVB631129HVZNCL04</t>
  </si>
  <si>
    <t>ANDRADE VICCON JOSE BLAZ FILIBERTO</t>
  </si>
  <si>
    <t>AECH560416DE1</t>
  </si>
  <si>
    <t>AECH560416HDFMRC04</t>
  </si>
  <si>
    <t>AMEZCUA CARDIEL HECTOR LEONEL</t>
  </si>
  <si>
    <t>AEGJ680217LNA</t>
  </si>
  <si>
    <t>AEGJ680217HVZMRN01</t>
  </si>
  <si>
    <t>AMECA GARCIA JUAN</t>
  </si>
  <si>
    <t>AEMR550321TJ2</t>
  </si>
  <si>
    <t>AEMR550321MVZNNF05</t>
  </si>
  <si>
    <t>ANTELI MANTILLA RAFAELA</t>
  </si>
  <si>
    <t>AEPM8706281R9</t>
  </si>
  <si>
    <t>AEPM870628MVZNLN01</t>
  </si>
  <si>
    <t>ANELL PALE MONSERRAT</t>
  </si>
  <si>
    <t>AEVC8709281X2</t>
  </si>
  <si>
    <t>AEVC870928MVZMZL03</t>
  </si>
  <si>
    <t>AMEZCUA VAZQUEZ CLAUDIA</t>
  </si>
  <si>
    <t>AEVJ6802086I0</t>
  </si>
  <si>
    <t>AEVJ680208HVZNLN09</t>
  </si>
  <si>
    <t>DEL ANGEL VILLANUEVA JUAN</t>
  </si>
  <si>
    <t>AIHL8301044FA</t>
  </si>
  <si>
    <t>AIHL830104MVZRRS04</t>
  </si>
  <si>
    <t>ARDINES HERNANDEZ LESLIE TERESA</t>
  </si>
  <si>
    <t>AIMA581229RA2</t>
  </si>
  <si>
    <t>AIMA581229HVZRJL08</t>
  </si>
  <si>
    <t>ARRIAGA MIJANGOS ALFREDO</t>
  </si>
  <si>
    <t>AIOA630930NI6</t>
  </si>
  <si>
    <t>AIOA630930MVZRRN05</t>
  </si>
  <si>
    <t>ARRIAGA ORTIZ ANGELA</t>
  </si>
  <si>
    <t>AIOI710820PI1</t>
  </si>
  <si>
    <t>AIOI710820MVZTLS08</t>
  </si>
  <si>
    <t>ATZIN OLMEDO MARIA ISABEL</t>
  </si>
  <si>
    <t>AODI710602M1A</t>
  </si>
  <si>
    <t>AODI710602HVZRLS05</t>
  </si>
  <si>
    <t>ARROYO DELGADO ISAIAS</t>
  </si>
  <si>
    <t>AOHK861213SW7</t>
  </si>
  <si>
    <t>AOHK861213MVZLRR05</t>
  </si>
  <si>
    <t>ALONSO HERNANDEZ KARINA</t>
  </si>
  <si>
    <t>AUDC680722AL8</t>
  </si>
  <si>
    <t>AUDC680722MVZQMR09</t>
  </si>
  <si>
    <t>AQUINO DOMINGUEZ CRISTINA</t>
  </si>
  <si>
    <t>AUHM640718IH4</t>
  </si>
  <si>
    <t>AUHM640718HVZGRR04</t>
  </si>
  <si>
    <t>AGUILAR HUERTA MARGARITO</t>
  </si>
  <si>
    <t>AULA6010012H8</t>
  </si>
  <si>
    <t>AULA601001MVZGPN03</t>
  </si>
  <si>
    <t>AGUILAR LOPEZ MARIA DE LOS ANGELES</t>
  </si>
  <si>
    <t>AULE680715I69</t>
  </si>
  <si>
    <t>AULE680715HVZGNN00</t>
  </si>
  <si>
    <t>AGUIRRE LANDA JOSE ENRIQUE</t>
  </si>
  <si>
    <t>AUNE7409286X5</t>
  </si>
  <si>
    <t>AUNE740928HDFHRD01</t>
  </si>
  <si>
    <t>AHUMADA NARVAEZ EDGAR</t>
  </si>
  <si>
    <t>AUSD6108038L5</t>
  </si>
  <si>
    <t>AUSD610803MVZGNR00</t>
  </si>
  <si>
    <t>AGUILAR SANCHEZ DORA</t>
  </si>
  <si>
    <t>AUTA711008M70</t>
  </si>
  <si>
    <t>AUTA711008MVZGLN09</t>
  </si>
  <si>
    <t>AGUILAR TELIS MARIA DE LOS ANGELES</t>
  </si>
  <si>
    <t>AUUD651225SM7</t>
  </si>
  <si>
    <t>AUUD651225MVZGTL05</t>
  </si>
  <si>
    <t>AGUILAR UTRERA MARIA DOLORES</t>
  </si>
  <si>
    <t>BAAJ781225459</t>
  </si>
  <si>
    <t>BAAJ781225MVZRGS09</t>
  </si>
  <si>
    <t>BARRADAS AGUILAR MARIA DE JESUS</t>
  </si>
  <si>
    <t>BAAR5701076X6</t>
  </si>
  <si>
    <t>BAAR570107MVZTNS02</t>
  </si>
  <si>
    <t>BAUTISTA ANTONIO ROSA ELENA</t>
  </si>
  <si>
    <t>BACD680123J84</t>
  </si>
  <si>
    <t>BACD680123HVZLRG08</t>
  </si>
  <si>
    <t>BLANCO CARRASCO DAGOBERTO</t>
  </si>
  <si>
    <t>BAGF610616UD1</t>
  </si>
  <si>
    <t>BAGF610616MVZLRB08</t>
  </si>
  <si>
    <t>BLANCO GARCIA FEBE</t>
  </si>
  <si>
    <t>BAJA700701664</t>
  </si>
  <si>
    <t>BAJA700701MVZRMD01</t>
  </si>
  <si>
    <t>DE LA BARRERA JIMENEZ ADRIANA</t>
  </si>
  <si>
    <t>BALM860520UU5</t>
  </si>
  <si>
    <t>BALM860520MVZRNR09</t>
  </si>
  <si>
    <t>BAROJAS LEON MIRIAM NALLELY</t>
  </si>
  <si>
    <t>BELD630306965</t>
  </si>
  <si>
    <t>BELD630306MVZLPL13</t>
  </si>
  <si>
    <t>BELTRAN LOPEZ DOLORES FELICITAS</t>
  </si>
  <si>
    <t>BERJ8609162F8</t>
  </si>
  <si>
    <t>BERJ860916HVZRYR08</t>
  </si>
  <si>
    <t>BERNABE REYES JORGE ENRIQUE</t>
  </si>
  <si>
    <t>BELTRAN SALAS LUZ MARIA</t>
  </si>
  <si>
    <t>BOGO7203066TA</t>
  </si>
  <si>
    <t>BOGO720306HVZNRL09</t>
  </si>
  <si>
    <t>BONILLA GARCIA JOSE OLEGARIO</t>
  </si>
  <si>
    <t>CAAC680429H11</t>
  </si>
  <si>
    <t>CAAC680429HVZMGS04</t>
  </si>
  <si>
    <t>CAMBRANY AGUILAR CESAR AUGUSTO</t>
  </si>
  <si>
    <t>CAAN7606037G8</t>
  </si>
  <si>
    <t>CAAN760603MVZZMH05</t>
  </si>
  <si>
    <t>CAZARIN AMBROSIO NOHEMI</t>
  </si>
  <si>
    <t>CABG691130SC3</t>
  </si>
  <si>
    <t>CABG691130HVZSLN00</t>
  </si>
  <si>
    <t>CASTRO BLAS GONZALO</t>
  </si>
  <si>
    <t>CACE850906RC1</t>
  </si>
  <si>
    <t>CACE850906HVZRRZ06</t>
  </si>
  <si>
    <t>CARRASCO DE LA CRUZ EZEQUIEL</t>
  </si>
  <si>
    <t>CACH760619411</t>
  </si>
  <si>
    <t>CACH760619HVZBRB08</t>
  </si>
  <si>
    <t>CABRERA CRUZ HUBI</t>
  </si>
  <si>
    <t>CAFE8402265E7</t>
  </si>
  <si>
    <t>CAFE840226HVZRLN05</t>
  </si>
  <si>
    <t>CARDENAS FLORES ENRIQUE</t>
  </si>
  <si>
    <t>CAFL750408II2</t>
  </si>
  <si>
    <t>CAFL750408MVZRRT02</t>
  </si>
  <si>
    <t>CARPINTERO FERTO LETICIA ABIGAIL</t>
  </si>
  <si>
    <t>CAFR680625FPA</t>
  </si>
  <si>
    <t>CAFR680625HVZRRB04</t>
  </si>
  <si>
    <t>CARCAMO FERNANDEZ ROBERTO</t>
  </si>
  <si>
    <t>CAGL7206182I2</t>
  </si>
  <si>
    <t>CAGL720618HVZRZS04</t>
  </si>
  <si>
    <t>CARMONA GUZMAN  JOSE LUIS</t>
  </si>
  <si>
    <t>CALA7101132D4</t>
  </si>
  <si>
    <t>CALA710113HVZNZL01</t>
  </si>
  <si>
    <t>CANELA LOZANO ALFREDO</t>
  </si>
  <si>
    <t>CAMT550213TB1</t>
  </si>
  <si>
    <t>CAMT550213HDFLRM08</t>
  </si>
  <si>
    <t>CALDERA MORENO TOMAS</t>
  </si>
  <si>
    <t>CAOM590924868</t>
  </si>
  <si>
    <t>CAOM590924MVZNRN00</t>
  </si>
  <si>
    <t>CANCINO OROZCO MONICA GUADALUPE</t>
  </si>
  <si>
    <t>CATR700917T4A</t>
  </si>
  <si>
    <t>CATR700917MOCRLB04</t>
  </si>
  <si>
    <t>CARRASCO TOLEDO RUBICELIA</t>
  </si>
  <si>
    <t>CAVA560420AS3</t>
  </si>
  <si>
    <t>CAVA560420MVZRGL07</t>
  </si>
  <si>
    <t>CARMONA VEGA ALBERTINA</t>
  </si>
  <si>
    <t>CAVI600408AD5</t>
  </si>
  <si>
    <t>CAVI600408MVZSLV01</t>
  </si>
  <si>
    <t>CASTAGNE VELASCO IVONNE</t>
  </si>
  <si>
    <t>CETY630707PQ3</t>
  </si>
  <si>
    <t>CETY630707MOCRLL08</t>
  </si>
  <si>
    <t>CERVANTES TELLEZ YOOL MARIA</t>
  </si>
  <si>
    <t>CICA651121H99</t>
  </si>
  <si>
    <t>CICA651121HOCNRL02</t>
  </si>
  <si>
    <t>CIENFUEGOS CORNEJO ALBERTO</t>
  </si>
  <si>
    <t>CIFL6212106Z4</t>
  </si>
  <si>
    <t>CIFL621210HVZSRR02</t>
  </si>
  <si>
    <t>CISNEROS FRANCO LORETO</t>
  </si>
  <si>
    <t>CILR580321KT0</t>
  </si>
  <si>
    <t>CILR580321HVZHNF08</t>
  </si>
  <si>
    <t>CHIMAL LEONARDO JOSE RAFAEL</t>
  </si>
  <si>
    <t>CIPM740520ER0</t>
  </si>
  <si>
    <t>CIPM740520MVZHRR00</t>
  </si>
  <si>
    <t>CHICO PEREZ MIRIAN</t>
  </si>
  <si>
    <t>COBJ7604063M0</t>
  </si>
  <si>
    <t>COBJ760406MVZRRN07</t>
  </si>
  <si>
    <t>CORONADO BRAVO JANET</t>
  </si>
  <si>
    <t>COCA900108BH6</t>
  </si>
  <si>
    <t>COCA900108MVZLNL02</t>
  </si>
  <si>
    <t>COLORADO CONTRERAS ALEJANDRA</t>
  </si>
  <si>
    <t>COFO6303278R4</t>
  </si>
  <si>
    <t>COXF630327HVZRXR05</t>
  </si>
  <si>
    <t>CORTES  FORTINO</t>
  </si>
  <si>
    <t>COHC7611027X6</t>
  </si>
  <si>
    <t>COHC761102MVZRRR08</t>
  </si>
  <si>
    <t>CORTES HERRERA MARIA DEL CARMEN</t>
  </si>
  <si>
    <t>COJC621122NM2</t>
  </si>
  <si>
    <t>COJC621122MVZRMC04</t>
  </si>
  <si>
    <t>CORDOBA JAIME CECILIA</t>
  </si>
  <si>
    <t>COLD691125GY7</t>
  </si>
  <si>
    <t>COLD691125MVZNPL01</t>
  </si>
  <si>
    <t>CONTRERAS LOPEZ DULCE MARIA</t>
  </si>
  <si>
    <t>COPI6304178H7</t>
  </si>
  <si>
    <t>COPI630417MVZRRS08</t>
  </si>
  <si>
    <t>CORRO PAREDES MARIA ISABEL</t>
  </si>
  <si>
    <t>COQY751031RD0</t>
  </si>
  <si>
    <t>COQY751031MVZNND06</t>
  </si>
  <si>
    <t>CONTRERAS QUINTERO YADIRA ELIORET</t>
  </si>
  <si>
    <t>CUAG641212JH5</t>
  </si>
  <si>
    <t>CUAG641212MDFRCD05</t>
  </si>
  <si>
    <t>CRUZ ACEVEDO GUADALUPE</t>
  </si>
  <si>
    <t>CUBM6411228W2</t>
  </si>
  <si>
    <t>CUBM641122HVZRST02</t>
  </si>
  <si>
    <t>DE LA CRUZ BUSTOS MATEO</t>
  </si>
  <si>
    <t>CUCL730725RX7</t>
  </si>
  <si>
    <t>CUCL730725MVZRRT03</t>
  </si>
  <si>
    <t>CRUZ DE LA CRUZ LETICIA</t>
  </si>
  <si>
    <t>CUCM790317CL0</t>
  </si>
  <si>
    <t>CUCM790317HVZRRR02</t>
  </si>
  <si>
    <t>CRUZ CRUZ MARGARITO</t>
  </si>
  <si>
    <t>CUDD800608D77</t>
  </si>
  <si>
    <t>CUDD800608HVZRMN01</t>
  </si>
  <si>
    <t>CRUZ DOMINGUEZ DANIEL ELOIR</t>
  </si>
  <si>
    <t>CUFC6503037X8</t>
  </si>
  <si>
    <t>CUFC650303HCSRGL07</t>
  </si>
  <si>
    <t>CRUZ FIGUEROA CLEMENTE</t>
  </si>
  <si>
    <t>CUGA750123DY1</t>
  </si>
  <si>
    <t>CUGA750123MVZRNL09</t>
  </si>
  <si>
    <t>CUERVO GONZALEZ ALBA LUZ</t>
  </si>
  <si>
    <t>CULC630406AX8</t>
  </si>
  <si>
    <t>CULC630406MVZRNL09</t>
  </si>
  <si>
    <t>CRUZ LEON CELESTINA</t>
  </si>
  <si>
    <t>CUMJ6205101U3</t>
  </si>
  <si>
    <t>CUMJ620510HVZRRL04</t>
  </si>
  <si>
    <t>CRUZ MARTINEZ JULIAN</t>
  </si>
  <si>
    <t>CUSH641117AH8</t>
  </si>
  <si>
    <t>CUSH641117MHGRNR09</t>
  </si>
  <si>
    <t>DE LA CRUZ SANCHEZ HERLINDA</t>
  </si>
  <si>
    <t>CUSJ8511093J9</t>
  </si>
  <si>
    <t>CUSJ851109MVZVNN00</t>
  </si>
  <si>
    <t>CUEVAS SANGABRIEL JENNY DIONISIA</t>
  </si>
  <si>
    <t>DEPZ8705056B9</t>
  </si>
  <si>
    <t>DEPZ870505MVZLCL07</t>
  </si>
  <si>
    <t>DELGADO PACHECO ZULENIA NATANI</t>
  </si>
  <si>
    <t>DESA570809PV6</t>
  </si>
  <si>
    <t>DESA570809MVZLNL08</t>
  </si>
  <si>
    <t>DELGADO SANCHEZ ALICIA</t>
  </si>
  <si>
    <t>DIAG530924G22</t>
  </si>
  <si>
    <t>DIAG530924MVZZRL05</t>
  </si>
  <si>
    <t>DIAZ ARTEAGA GLORIA GUADALUPE</t>
  </si>
  <si>
    <t>DIAN700125E46</t>
  </si>
  <si>
    <t>DIAN700125MVZZVR03</t>
  </si>
  <si>
    <t>DIAZ AVILES MARIA NORMA  ELIZABETH</t>
  </si>
  <si>
    <t>DICC660714SN0</t>
  </si>
  <si>
    <t>DICC660714HVZZSR07</t>
  </si>
  <si>
    <t>DIAZ CASANOVA CARLOS</t>
  </si>
  <si>
    <t>DIMB770827LG8</t>
  </si>
  <si>
    <t>DIMB770827MOCZRR04</t>
  </si>
  <si>
    <t>DIAZ MORALES BRENDA MARIA</t>
  </si>
  <si>
    <t>DIOI590622F78</t>
  </si>
  <si>
    <t>DIOI590622HDFZRS03</t>
  </si>
  <si>
    <t>DIAZ ORTIZ ISMAEL</t>
  </si>
  <si>
    <t>DIVP661012NA2</t>
  </si>
  <si>
    <t>DIVP661012MVZZLL03</t>
  </si>
  <si>
    <t>DIAZ VILLA MARIA DEL PILAR</t>
  </si>
  <si>
    <t>DOCY601108G96</t>
  </si>
  <si>
    <t>DOCY601108MVZMRL04</t>
  </si>
  <si>
    <t>DOMINGUEZ CORTES MARIA YOLANDA</t>
  </si>
  <si>
    <t>DOLORES HERNANDEZ NATIVIDAD</t>
  </si>
  <si>
    <t>DOMI5510228X7</t>
  </si>
  <si>
    <t>DOMI551022HVZMNG08</t>
  </si>
  <si>
    <t>DOMINGUEZ MONFIL JOSE IGNACIO</t>
  </si>
  <si>
    <t>DOSL770720E18</t>
  </si>
  <si>
    <t>DOSL770720MVZMLZ08</t>
  </si>
  <si>
    <t>DOMINGUEZ SALOMON LUZ DEL CARMEN</t>
  </si>
  <si>
    <t>EAMC8711152L2</t>
  </si>
  <si>
    <t>EAMC871115HVZNNS13</t>
  </si>
  <si>
    <t>ENCARNACION MENDOZA CESAR</t>
  </si>
  <si>
    <t>EARM690424S90</t>
  </si>
  <si>
    <t>EARM690424HVZNDL03</t>
  </si>
  <si>
    <t>ENCARNACION RODRIGUEZ MELITON</t>
  </si>
  <si>
    <t>EIGY8712173F1</t>
  </si>
  <si>
    <t>EIGY871217MVZSRL13</t>
  </si>
  <si>
    <t>ESPINOZA GARCIA YOLANDA</t>
  </si>
  <si>
    <t>EILL700824615</t>
  </si>
  <si>
    <t>EILL700824HVZSPR00</t>
  </si>
  <si>
    <t>ESPINOZA LOPEZ LORENZO</t>
  </si>
  <si>
    <t>EIOA581107CH8</t>
  </si>
  <si>
    <t>EIOA581107MVZSRN00</t>
  </si>
  <si>
    <t>ESPINOSA ORIZA ANA</t>
  </si>
  <si>
    <t>EOPC560508FU5</t>
  </si>
  <si>
    <t>EOPC560508HDFSLR02</t>
  </si>
  <si>
    <t>ESPRONCEDA PLACERES CARLOS EDUARDO</t>
  </si>
  <si>
    <t>EUFM610508F70</t>
  </si>
  <si>
    <t>EUFM610508HVZSRG06</t>
  </si>
  <si>
    <t>EUSEBIO FERMIN MIGUEL ANGEL</t>
  </si>
  <si>
    <t>FERNANDEZ CERVANTES ALDO RAYMUNDO</t>
  </si>
  <si>
    <t>FEGF590219FE3</t>
  </si>
  <si>
    <t>FEGF590219HVZRNR09</t>
  </si>
  <si>
    <t>FERNANDEZ GONZALEZ FRANCISCO</t>
  </si>
  <si>
    <t>FESJ491011FP7</t>
  </si>
  <si>
    <t>FESJ491011MVZRNN02</t>
  </si>
  <si>
    <t>FERNANDEZ SANCHEZ JUANA</t>
  </si>
  <si>
    <t>FESJ670519MU7</t>
  </si>
  <si>
    <t>FESJ670519MVZRNS07</t>
  </si>
  <si>
    <t>FERNANDEZ SANCHEZ MARIA DE JESUS</t>
  </si>
  <si>
    <t>FLORES NUÑEZ BEATRIZ ELENA</t>
  </si>
  <si>
    <t>FUHT871015929</t>
  </si>
  <si>
    <t>FUHT871015MVZNRR04</t>
  </si>
  <si>
    <t>FUENTES HERNANDEZ TERESA</t>
  </si>
  <si>
    <t>GACC621205PN1</t>
  </si>
  <si>
    <t>GACC621205MVZRRL00</t>
  </si>
  <si>
    <t>GARCIA CRUZ CELIA</t>
  </si>
  <si>
    <t>GACG731106NCA</t>
  </si>
  <si>
    <t>GACG731106MVZLSD00</t>
  </si>
  <si>
    <t>GALVEZ CASTILLO GUADALUPE</t>
  </si>
  <si>
    <t>GAFG791125722</t>
  </si>
  <si>
    <t>GAFG791125MVZSRR02</t>
  </si>
  <si>
    <t>GASPERIN FERNANDEZ GEORGINA</t>
  </si>
  <si>
    <t>GAGJ610209FP1</t>
  </si>
  <si>
    <t>GAGJ610209MVZRRL00</t>
  </si>
  <si>
    <t>GARCIA GARCIA JULIA</t>
  </si>
  <si>
    <t>GAMJ6303277QA</t>
  </si>
  <si>
    <t>GAMJ630327HVZRDN09</t>
  </si>
  <si>
    <t>GARCIA MEDINA JUAN</t>
  </si>
  <si>
    <t>GAMN610315HF4</t>
  </si>
  <si>
    <t>GAMN610315MVZMYR00</t>
  </si>
  <si>
    <t>GAMEZ MAYA NORMA ETELIA</t>
  </si>
  <si>
    <t>GANI750515JJ9</t>
  </si>
  <si>
    <t>GANI750515HVZRVS18</t>
  </si>
  <si>
    <t>GARCIA NAVA ISIDRO TOMAS</t>
  </si>
  <si>
    <t>GARA681219DM4</t>
  </si>
  <si>
    <t>GARA681219MVZYNN09</t>
  </si>
  <si>
    <t>GAYOSSO RONZON MARIA ANTONIA</t>
  </si>
  <si>
    <t>GOAJ7704219Z3</t>
  </si>
  <si>
    <t>GOAJ770421MVZMNN03</t>
  </si>
  <si>
    <t>GOMEZ DEL ANGEL JUANA JANET</t>
  </si>
  <si>
    <t>GODC610812NZA</t>
  </si>
  <si>
    <t>GODC610812MPLNML06</t>
  </si>
  <si>
    <t>GONZALEZ DOMINGUEZ CLARA</t>
  </si>
  <si>
    <t>GOGA840223CF2</t>
  </si>
  <si>
    <t>GOGA840223MVZNTN08</t>
  </si>
  <si>
    <t>GONZALEZ GUTIERREZ ANDREA</t>
  </si>
  <si>
    <t>GOGM680924LA3</t>
  </si>
  <si>
    <t>GOGM680924MVZNZR09</t>
  </si>
  <si>
    <t>GONZALEZ GUZMAN MERCEDES</t>
  </si>
  <si>
    <t>GOLC6309021X8</t>
  </si>
  <si>
    <t>GOLC630902HVZNPR02</t>
  </si>
  <si>
    <t>GONZALEZ LOPEZ CARLOS CESAR</t>
  </si>
  <si>
    <t>GOMH921026TQ8</t>
  </si>
  <si>
    <t>GOMH921026HVZNRG01</t>
  </si>
  <si>
    <t>GONZALEZ MARTINEZ HUGO</t>
  </si>
  <si>
    <t>GORM6807292N4</t>
  </si>
  <si>
    <t>GORM680729MVZRMR05</t>
  </si>
  <si>
    <t>GORRA RAMON MARTHA ELENA</t>
  </si>
  <si>
    <t>GOTR540403672</t>
  </si>
  <si>
    <t>GOTR540403HVZMRC00</t>
  </si>
  <si>
    <t>GOMEZ TORRES RICARDO CARMEN</t>
  </si>
  <si>
    <t>GOVS610503I44</t>
  </si>
  <si>
    <t>GOVS610503MVZNLR02</t>
  </si>
  <si>
    <t>GONZALEZ VELEZ SARA</t>
  </si>
  <si>
    <t>GOZC710305TH8</t>
  </si>
  <si>
    <t>GOZC710305HVZMVR04</t>
  </si>
  <si>
    <t>GOMEZ ZAVALA CORNELIO</t>
  </si>
  <si>
    <t>GUHA6106237E9</t>
  </si>
  <si>
    <t>GUHA610623MVZTRL02</t>
  </si>
  <si>
    <t>GUTIERREZ HERNANDEZ ALICIA</t>
  </si>
  <si>
    <t>GUMD680517P77</t>
  </si>
  <si>
    <t>GUMD680517MVZVRL01</t>
  </si>
  <si>
    <t>GUEVARA MARTINEZ DULCE MARIA</t>
  </si>
  <si>
    <t>GUTC811009GJ4</t>
  </si>
  <si>
    <t>GUTC811009HVZTDT09</t>
  </si>
  <si>
    <t>GUTIERREZ TADEO CATARINO</t>
  </si>
  <si>
    <t>HEAC691221D59</t>
  </si>
  <si>
    <t>HEAC691221MVZRRN05</t>
  </si>
  <si>
    <t>HERNANDEZ ARCOS MARIA DEL CONSUELO</t>
  </si>
  <si>
    <t>HEAJ930628Q39</t>
  </si>
  <si>
    <t>HEAJ930628HVZRZR04</t>
  </si>
  <si>
    <t>HERNANDEZ AZAMAR JORDAN</t>
  </si>
  <si>
    <t>HEBC7206036W6</t>
  </si>
  <si>
    <t>HEBC720603MDFRDL01</t>
  </si>
  <si>
    <t>HERNANDEZ BADILLO CLOTILDE</t>
  </si>
  <si>
    <t>HECA840504HK7</t>
  </si>
  <si>
    <t>HECA840504HVZRNN02</t>
  </si>
  <si>
    <t>HERNANDEZ CANCELA ANDRES</t>
  </si>
  <si>
    <t>HECG680411616</t>
  </si>
  <si>
    <t>HECG680411MVZRSM05</t>
  </si>
  <si>
    <t>HERRERA CASTRO GEMA ROSA</t>
  </si>
  <si>
    <t>HECR610315AR9</t>
  </si>
  <si>
    <t>HECR610315HVZRNG03</t>
  </si>
  <si>
    <t>HERNANDEZ CONDADO ROGELIO RAYMUNDO</t>
  </si>
  <si>
    <t>HEGB6001182C1</t>
  </si>
  <si>
    <t>HEGB600118HVZRMB01</t>
  </si>
  <si>
    <t>HERRERA GOMEZ BIBIANO</t>
  </si>
  <si>
    <t>HEGV710916GB2</t>
  </si>
  <si>
    <t>HEGV710916HVZRRC02</t>
  </si>
  <si>
    <t>HERNANDEZ GUERRERO VICTOR HUGO</t>
  </si>
  <si>
    <t>HEHL471106KJA</t>
  </si>
  <si>
    <t>HEHL471106HVZRRS00</t>
  </si>
  <si>
    <t>HERRERA Y HERRERA LUIS</t>
  </si>
  <si>
    <t>HELV731205CI6</t>
  </si>
  <si>
    <t>HELV731205HVZRNC00</t>
  </si>
  <si>
    <t>HERRERA LANDA VICTOR MANUEL</t>
  </si>
  <si>
    <t>HEMC600606MN2</t>
  </si>
  <si>
    <t>HEMC600606MVZRLR06</t>
  </si>
  <si>
    <t>HERNANDEZ MOLINA CRISTINA</t>
  </si>
  <si>
    <t>HEMG5712197UA</t>
  </si>
  <si>
    <t>HEMG571219HVZRRL07</t>
  </si>
  <si>
    <t>HERNANDEZ MORALES GUILLERMO</t>
  </si>
  <si>
    <t>HEMR6606044S9</t>
  </si>
  <si>
    <t>HEMR660604MVZRRC06</t>
  </si>
  <si>
    <t>HERNANDEZ MARTINEZ ROCIO</t>
  </si>
  <si>
    <t>HEOB8607095I0</t>
  </si>
  <si>
    <t>HEOB860709MVZRLL00</t>
  </si>
  <si>
    <t>HERNANDEZ OLIVO BLANCA LIZETH</t>
  </si>
  <si>
    <t>HEPA890421AG4</t>
  </si>
  <si>
    <t>HEPA890421MVZRCG06</t>
  </si>
  <si>
    <t>HERNANDEZ PACHECO AEGAE</t>
  </si>
  <si>
    <t>HERM6603141UA</t>
  </si>
  <si>
    <t>HERM660314MVZRMR09</t>
  </si>
  <si>
    <t>HERNANDEZ ROMAN MARIBEL</t>
  </si>
  <si>
    <t>HERP661204RL1</t>
  </si>
  <si>
    <t>HERP661204HVZRMD03</t>
  </si>
  <si>
    <t>HERNANDEZ RAMIREZ PEDRO</t>
  </si>
  <si>
    <t>HESJ780319757</t>
  </si>
  <si>
    <t>HESJ780319MVZRNS06</t>
  </si>
  <si>
    <t>HERNANDEZ SANTOS JOSEFINA</t>
  </si>
  <si>
    <t>HESM6602221W4</t>
  </si>
  <si>
    <t>HESM660222HVZRLN01</t>
  </si>
  <si>
    <t>HERNANDEZ SALVADOR MANUEL</t>
  </si>
  <si>
    <t>HETC6707286G6</t>
  </si>
  <si>
    <t>HETC670728HVZRJL07</t>
  </si>
  <si>
    <t>HERNANDEZ TEJEDA CELSO</t>
  </si>
  <si>
    <t>HETL6211231M8</t>
  </si>
  <si>
    <t>HETL621123HVZRRS06</t>
  </si>
  <si>
    <t>HERVER TORRES LUIS</t>
  </si>
  <si>
    <t>HERNANDEZ TESILLOS MARIBEL</t>
  </si>
  <si>
    <t>HEVC6503314VA</t>
  </si>
  <si>
    <t>HEVC650331MVZRLC07</t>
  </si>
  <si>
    <t>HERNANDEZ VALDIVIA MARIA CECILIA</t>
  </si>
  <si>
    <t>HEVL800831QM6</t>
  </si>
  <si>
    <t>HEVL800831HVZRZS03</t>
  </si>
  <si>
    <t>HERNANDEZ VAZQUEZ LUIS</t>
  </si>
  <si>
    <t>HURI7911271P9</t>
  </si>
  <si>
    <t>HURI791127HVZRMR00</t>
  </si>
  <si>
    <t>HUERTA RAMIREZ IRVING</t>
  </si>
  <si>
    <t>IECN7303046V1</t>
  </si>
  <si>
    <t>IECN730304HVZLHH05</t>
  </si>
  <si>
    <t>ILLESCAS CHABLET JOSE NOHEYER</t>
  </si>
  <si>
    <t>JACO890603FS1</t>
  </si>
  <si>
    <t>JACO890603HVZMRS04</t>
  </si>
  <si>
    <t>JAIME CORDOVA OSCAR ISAAC</t>
  </si>
  <si>
    <t>JAYR790820996</t>
  </si>
  <si>
    <t>JAYR790820MVZCBS08</t>
  </si>
  <si>
    <t>JACINTO YOBAL ROSALIA JANETH</t>
  </si>
  <si>
    <t>JICC500522EN6</t>
  </si>
  <si>
    <t>JICC500522HPLMSR03</t>
  </si>
  <si>
    <t>JIMENEZ CASTRO CARLOS MANUEL</t>
  </si>
  <si>
    <t>JIFP720903QLA</t>
  </si>
  <si>
    <t>JIFP720903HVZMGD03</t>
  </si>
  <si>
    <t>JIMENEZ FIGUEROA PEDRO ANTONIO</t>
  </si>
  <si>
    <t>JIGJ851026D29</t>
  </si>
  <si>
    <t>JIGJ851026HVZMNS03</t>
  </si>
  <si>
    <t>JIMENEZ GONZALEZ JESUS ALBERTO</t>
  </si>
  <si>
    <t>JILA610829R86</t>
  </si>
  <si>
    <t>JILA610829MVZMYR00</t>
  </si>
  <si>
    <t>JIMENEZ LEYTON ARACELI</t>
  </si>
  <si>
    <t>JIMENEZ PEREZ MARITZA</t>
  </si>
  <si>
    <t>JITA560816PN1</t>
  </si>
  <si>
    <t>JITA560816HVZMRR00</t>
  </si>
  <si>
    <t>JIMENEZ TRUJILLO ARTURO</t>
  </si>
  <si>
    <t>JUAJ5909307C5</t>
  </si>
  <si>
    <t>JUAJ590930HVZRBR06</t>
  </si>
  <si>
    <t>JUAREZ ABURTO JERONIMO</t>
  </si>
  <si>
    <t>JUGL7203041K5</t>
  </si>
  <si>
    <t>JUGL720304MVZRRC03</t>
  </si>
  <si>
    <t>JUAREZ GARCIA LUCILA</t>
  </si>
  <si>
    <t>LAEF681106DA2</t>
  </si>
  <si>
    <t>LAEF681106HVZRSR02</t>
  </si>
  <si>
    <t>LARA EUSEBIO FRANCISCO</t>
  </si>
  <si>
    <t>LAHG700608IQ0</t>
  </si>
  <si>
    <t>LAHG700608MVZNRR07</t>
  </si>
  <si>
    <t>LANDA HERNANDEZ GRACIELA</t>
  </si>
  <si>
    <t>LALL870721RI6</t>
  </si>
  <si>
    <t>LALL870721HVZRRS07</t>
  </si>
  <si>
    <t>LARA LARA LUIS</t>
  </si>
  <si>
    <t>LAMI651228F59</t>
  </si>
  <si>
    <t>LAMI651228HVZNRN03</t>
  </si>
  <si>
    <t>LANDA MORALES INOCENCIO</t>
  </si>
  <si>
    <t>LAMV730405SP7</t>
  </si>
  <si>
    <t>LAMV730405HVZNRC05</t>
  </si>
  <si>
    <t>LANDA MORALES VICENTE</t>
  </si>
  <si>
    <t>LARJ9311148P5</t>
  </si>
  <si>
    <t>LARJ931114HVZRMS04</t>
  </si>
  <si>
    <t>LARA RAMOS JOSUE</t>
  </si>
  <si>
    <t>LEON  MATHEIS  RUBEN ANTONIO</t>
  </si>
  <si>
    <t>LENG870621NN8</t>
  </si>
  <si>
    <t>LENG870621HVZYVL06</t>
  </si>
  <si>
    <t>LEYVA NIEVA GILBERTO</t>
  </si>
  <si>
    <t>LOAF6606271T6</t>
  </si>
  <si>
    <t>LOAF660627HVZPLR07</t>
  </si>
  <si>
    <t>LOPEZ ALVAREZ FERNANDO ARIEL</t>
  </si>
  <si>
    <t>LOCN690711EA3</t>
  </si>
  <si>
    <t>LOCN690711MVZZRR01</t>
  </si>
  <si>
    <t>LOZANO CRUZ NORMA ALICIA</t>
  </si>
  <si>
    <t>LOGD600528171</t>
  </si>
  <si>
    <t>LOGD600528MVZPMR07</t>
  </si>
  <si>
    <t>LOPEZ GOMEZ DOROTEA</t>
  </si>
  <si>
    <t>LOML711121999</t>
  </si>
  <si>
    <t>LOML711121MVZPLB04</t>
  </si>
  <si>
    <t>LOPEZ MELCHOR LIBIA CECILIA</t>
  </si>
  <si>
    <t>LOOD7612017K4</t>
  </si>
  <si>
    <t>LOOD761201HVZPLV07</t>
  </si>
  <si>
    <t>LOPEZ OLIVO DAVID</t>
  </si>
  <si>
    <t>LORS670918TB1</t>
  </si>
  <si>
    <t>LORS670918MVZPMN05</t>
  </si>
  <si>
    <t>LOPEZ RAMIREZ SONIA</t>
  </si>
  <si>
    <t>LOVR760408CE5</t>
  </si>
  <si>
    <t>LOVR760408MVZPZS06</t>
  </si>
  <si>
    <t>LOPEZ VAZQUEZ ROSALBA</t>
  </si>
  <si>
    <t>LUAB620215P22</t>
  </si>
  <si>
    <t>LUAB620215MVZNVL01</t>
  </si>
  <si>
    <t>LUNA AVILA BLANCA</t>
  </si>
  <si>
    <t>LULA770904GY4</t>
  </si>
  <si>
    <t>LULA770904HTSGMN16</t>
  </si>
  <si>
    <t>LUGO LAMBARRIA ANGEL AZORIN</t>
  </si>
  <si>
    <t>LUVE590723DPA</t>
  </si>
  <si>
    <t>LUVE590723MVZZLL09</t>
  </si>
  <si>
    <t>DE LA LUZ VELASCO MARIA ELENA</t>
  </si>
  <si>
    <t>MAAD8510206F2</t>
  </si>
  <si>
    <t>MAAD851020HVZRLM04</t>
  </si>
  <si>
    <t>MARTINEZ ALVAREZ DOMINGO BALAM</t>
  </si>
  <si>
    <t>MACI500731R80</t>
  </si>
  <si>
    <t>MACI500731MVZRNG00</t>
  </si>
  <si>
    <t>MARTINEZ CONTRERAS IGNACIA</t>
  </si>
  <si>
    <t>MACI710321632</t>
  </si>
  <si>
    <t>MACI710321HVZRRS04</t>
  </si>
  <si>
    <t>MARIN CARMONA ISMAEL</t>
  </si>
  <si>
    <t>MADF5901192X9</t>
  </si>
  <si>
    <t>MADF590119HVZTZR08</t>
  </si>
  <si>
    <t>MATEO DIAZ FRANCISCO</t>
  </si>
  <si>
    <t>MAGG680403I66</t>
  </si>
  <si>
    <t>MAGG680403MVZRZB06</t>
  </si>
  <si>
    <t>MARTINEZ GUZMAN GABRIELA</t>
  </si>
  <si>
    <t>MAMB870108175</t>
  </si>
  <si>
    <t>MAMB870108MVZRNR09</t>
  </si>
  <si>
    <t>MARTINEZ MANITAS BERTHA ABRIL</t>
  </si>
  <si>
    <t>MAMC750909120</t>
  </si>
  <si>
    <t>MAMC750909HVZRRS04</t>
  </si>
  <si>
    <t>MARCELO MORALES CESAR</t>
  </si>
  <si>
    <t>MAMG850920ELA</t>
  </si>
  <si>
    <t>MAMG850920MVZRRR04</t>
  </si>
  <si>
    <t>MARTINEZ MARTINEZ GRISELDA</t>
  </si>
  <si>
    <t>MAOL610805JY7</t>
  </si>
  <si>
    <t>MAOL610805MVZRRY06</t>
  </si>
  <si>
    <t>MARTINEZ ORTIZ LYDIA</t>
  </si>
  <si>
    <t>MAPA640828BN9</t>
  </si>
  <si>
    <t>MAPA640828HVZRXG02</t>
  </si>
  <si>
    <t>MARTINEZ PEÑUELA AGUSTIN</t>
  </si>
  <si>
    <t>MAPS5512079H2</t>
  </si>
  <si>
    <t>MAPS551207HVZRNR09</t>
  </si>
  <si>
    <t>MARTINEZ PINO SERGIO DARIO</t>
  </si>
  <si>
    <t>MARG651011FD1</t>
  </si>
  <si>
    <t>MARG651011HVZRDR04</t>
  </si>
  <si>
    <t>MARQUEZ RODRIGUEZ GERMAN</t>
  </si>
  <si>
    <t>MATD610329AU5</t>
  </si>
  <si>
    <t>MATD610329MVZRRR06</t>
  </si>
  <si>
    <t>MARIN TRUJILLO DORA MARIA</t>
  </si>
  <si>
    <t>MAVM6209219H0</t>
  </si>
  <si>
    <t>MAVM620921HVZRLG06</t>
  </si>
  <si>
    <t>MARIANO VALERA MIGUEL</t>
  </si>
  <si>
    <t>MAYB900818CW8</t>
  </si>
  <si>
    <t>MAYB900818MVZRBT03</t>
  </si>
  <si>
    <t>MARTINEZ YOBAL BEATRIZ ALEJANDRA</t>
  </si>
  <si>
    <t>MEAA5607084D0</t>
  </si>
  <si>
    <t>MEAA560708MVZXCL02</t>
  </si>
  <si>
    <t>MEXICANO ACOSTA ALEJANDRA ISABEL</t>
  </si>
  <si>
    <t>MEAO530107PC4</t>
  </si>
  <si>
    <t>MEAO530107HVZNNM09</t>
  </si>
  <si>
    <t>MENDEZ ANDRADE OMAR</t>
  </si>
  <si>
    <t>MECN680511EQ9</t>
  </si>
  <si>
    <t>MECN680511MVZLRR00</t>
  </si>
  <si>
    <t>MELENDEZ CARTAS NORMA EVELIA</t>
  </si>
  <si>
    <t>MEHT731203JH5</t>
  </si>
  <si>
    <t>MEHT731203MVZRRH07</t>
  </si>
  <si>
    <t>MERCADO HERRERA THELMA</t>
  </si>
  <si>
    <t>MEHY8709123D0</t>
  </si>
  <si>
    <t>MEHY870912MVZNRS09</t>
  </si>
  <si>
    <t>MENDOZA HERNANDEZ YESSICA BEATRIZ</t>
  </si>
  <si>
    <t>MEIJ630319PD6</t>
  </si>
  <si>
    <t>MEIJ630319MVZLBS04</t>
  </si>
  <si>
    <t>MELCHOR IBARRA JOSEFINA</t>
  </si>
  <si>
    <t>MELL610720SX2</t>
  </si>
  <si>
    <t>MELL610720MVZDRD09</t>
  </si>
  <si>
    <t>MEDINA LARA LEDY LUZ</t>
  </si>
  <si>
    <t>MEMD610821G97</t>
  </si>
  <si>
    <t>MEMD610821MVZNNL09</t>
  </si>
  <si>
    <t>MENDOZA MENDOZA DELIA</t>
  </si>
  <si>
    <t>MEMF570205M27</t>
  </si>
  <si>
    <t>MEMF570205HVZLRL05</t>
  </si>
  <si>
    <t>MELCHOR MORALES FELIPE</t>
  </si>
  <si>
    <t>MEMJ590624R73</t>
  </si>
  <si>
    <t>MEMJ590624HVZNRN16</t>
  </si>
  <si>
    <t>MENDIOLA MORALES JUAN RAUL EDUARDO</t>
  </si>
  <si>
    <t>MEPI920905785</t>
  </si>
  <si>
    <t>MEPI920905HVZLXG09</t>
  </si>
  <si>
    <t>MELCHOR PEÑA IGNACIO</t>
  </si>
  <si>
    <t>MERC8010183I2</t>
  </si>
  <si>
    <t>MERC801018MVZNYR07</t>
  </si>
  <si>
    <t>MENDIOLA REYES CAROLINA</t>
  </si>
  <si>
    <t>MEVD780819TP4</t>
  </si>
  <si>
    <t>MEVD780819MVZNZL00</t>
  </si>
  <si>
    <t>MENDOZA VAZQUEZ DULCE MARIA</t>
  </si>
  <si>
    <t>MEVO760623DD8</t>
  </si>
  <si>
    <t>MEVO760623HVZNLM09</t>
  </si>
  <si>
    <t>MENDEZ VELA OMAR</t>
  </si>
  <si>
    <t>MOAE701020CQ6</t>
  </si>
  <si>
    <t>MOAE701020MVZRRL08</t>
  </si>
  <si>
    <t>MORA ARRONIZ ELDA</t>
  </si>
  <si>
    <t>MOBC660413R45</t>
  </si>
  <si>
    <t>MOBC660413MVZNNN08</t>
  </si>
  <si>
    <t>MONTIEL BENITEZ CONCEPCION</t>
  </si>
  <si>
    <t>MOCJ670412MW1</t>
  </si>
  <si>
    <t>MOCJ670412MVZRRL04</t>
  </si>
  <si>
    <t>MORA CRUZ JULIA</t>
  </si>
  <si>
    <t>MODJ910823I95</t>
  </si>
  <si>
    <t>MODJ910823MVZRZN03</t>
  </si>
  <si>
    <t>MORAN DIAZ JOANA DEL PILAR</t>
  </si>
  <si>
    <t>MOGD691203GU7</t>
  </si>
  <si>
    <t>MOGD691203MVZRML09</t>
  </si>
  <si>
    <t>DEL MORAL GAMALLO DULCE MARIA</t>
  </si>
  <si>
    <t>MOGD770506R14</t>
  </si>
  <si>
    <t>MOGD770506HVZNTG01</t>
  </si>
  <si>
    <t>MONTIEL GUTIERREZ DIEGO</t>
  </si>
  <si>
    <t>MOGJ730730PP6</t>
  </si>
  <si>
    <t>MOGJ730730MVZNLL06</t>
  </si>
  <si>
    <t>MONTANO GALAN JULIETA</t>
  </si>
  <si>
    <t>MOGR530417U39</t>
  </si>
  <si>
    <t>MOGR530417HVZRBD08</t>
  </si>
  <si>
    <t>MORALES GABRIEL RODOLFO</t>
  </si>
  <si>
    <t>MOMJ820504JP4</t>
  </si>
  <si>
    <t>MOMJ820504HVZRNV09</t>
  </si>
  <si>
    <t>MORALES MONTALVO JAVIER UZZIEL</t>
  </si>
  <si>
    <t>MORC660716EZ8</t>
  </si>
  <si>
    <t>MORC660716MVZNMR05</t>
  </si>
  <si>
    <t>MONTALVO RAMIREZ MARIA DEL CARMEN</t>
  </si>
  <si>
    <t>MOTC760223G46</t>
  </si>
  <si>
    <t>MOTC760223HVZRGR00</t>
  </si>
  <si>
    <t>MORENO TOGA CARLOS ANTONIO</t>
  </si>
  <si>
    <t>MOTH870930225</t>
  </si>
  <si>
    <t>MOTH870930HVZJRC03</t>
  </si>
  <si>
    <t>MOJICA TERAN HECTOR EDUARDO</t>
  </si>
  <si>
    <t>MOZM730826FZ8</t>
  </si>
  <si>
    <t>MOZM730826HVZLVG07</t>
  </si>
  <si>
    <t>MOLINA ZAVALETA MIGUEL</t>
  </si>
  <si>
    <t>MUGC850712P51</t>
  </si>
  <si>
    <t>MUGC850712MVZXNR07</t>
  </si>
  <si>
    <t>MUÑOZ GONZALEZ CARLA ISABELA</t>
  </si>
  <si>
    <t>MUGN670707PV0</t>
  </si>
  <si>
    <t>MUGN670707MVZXZR07</t>
  </si>
  <si>
    <t>MUÑOZ GUZMAN NORMA LIDIA</t>
  </si>
  <si>
    <t>NAGE611212RY7</t>
  </si>
  <si>
    <t>NAGE611212HVZJRD09</t>
  </si>
  <si>
    <t>NAJERA GARCIA EDUARDO</t>
  </si>
  <si>
    <t>NAHS670822CDA</t>
  </si>
  <si>
    <t>NAHS670822HVZVRB07</t>
  </si>
  <si>
    <t>NAVA HERNANDEZ SEBASTIAN</t>
  </si>
  <si>
    <t>NALG790406J22</t>
  </si>
  <si>
    <t>NALG790406HTSVNS08</t>
  </si>
  <si>
    <t>NAVA LINCE GUSTAVO JAVIER</t>
  </si>
  <si>
    <t>NAZF951030MN1</t>
  </si>
  <si>
    <t>NAZF951030MVZRVB05</t>
  </si>
  <si>
    <t>NARCISO ZAVALA FEBE MARICEL</t>
  </si>
  <si>
    <t>NEMA660803G20</t>
  </si>
  <si>
    <t>NEMA660803HVZVRD02</t>
  </si>
  <si>
    <t>NEVAREZ MARTINEZ ADRIAN</t>
  </si>
  <si>
    <t>NISM9009184J0</t>
  </si>
  <si>
    <t>NISM900918MVZVNY06</t>
  </si>
  <si>
    <t>NIEVA SANCHEZ MAYRA</t>
  </si>
  <si>
    <t>NUSE770429I10</t>
  </si>
  <si>
    <t>NUSE770429MVZXMS00</t>
  </si>
  <si>
    <t>NUÑEZ SIMBRON ESTHER AMIDAI</t>
  </si>
  <si>
    <t>OASL6708247L0</t>
  </si>
  <si>
    <t>OASL670824HVZLLS00</t>
  </si>
  <si>
    <t>OLAZARAN SALINAS LUIS GUILLERMO</t>
  </si>
  <si>
    <t>OEHR880106FW6</t>
  </si>
  <si>
    <t>OEHR880106MVZRRY06</t>
  </si>
  <si>
    <t>ORTEGA HERNANDEZ REYNA ALEJANDRA</t>
  </si>
  <si>
    <t>OEOA660724U45</t>
  </si>
  <si>
    <t>OEOA660724MVZRRD00</t>
  </si>
  <si>
    <t>ORTEGA ORTEGA AIDA</t>
  </si>
  <si>
    <t>OEOH730731R82</t>
  </si>
  <si>
    <t>OEOH730731HVZRRG08</t>
  </si>
  <si>
    <t>ORTEGA ORTEGA HUGO IGNACIO</t>
  </si>
  <si>
    <t>OERA6511281G7</t>
  </si>
  <si>
    <t>OERA651128MVZRSL05</t>
  </si>
  <si>
    <t>ORTEGA ROSAS ALICIA</t>
  </si>
  <si>
    <t>OIAC691228A53</t>
  </si>
  <si>
    <t>OIAC691228MVZLQR04</t>
  </si>
  <si>
    <t>OLIVARES  AQUINO  MARIA DEL CARMEN</t>
  </si>
  <si>
    <t>OICE8008114R2</t>
  </si>
  <si>
    <t>OICE800811HVZLRR06</t>
  </si>
  <si>
    <t>OLIVARES CARO ERNESTO CLEMENTE</t>
  </si>
  <si>
    <t>OIMR6004165C1</t>
  </si>
  <si>
    <t>OIMR600416HVZLNL04</t>
  </si>
  <si>
    <t>OLIVARES MENDEZ RAUL BERNARDO</t>
  </si>
  <si>
    <t>OIMS791102GG0</t>
  </si>
  <si>
    <t>OIMS791102MDFRRN03</t>
  </si>
  <si>
    <t>ORTIZ MARTINEZ SANDRA</t>
  </si>
  <si>
    <t>OIPJ9503063J5</t>
  </si>
  <si>
    <t>OIPJ950306HVZRRS00</t>
  </si>
  <si>
    <t>ORTIZ PEREZ JESUS ALBERTO</t>
  </si>
  <si>
    <t>OIPS560307A87</t>
  </si>
  <si>
    <t>OIPS560307MVZBRC00</t>
  </si>
  <si>
    <t>OBIL PEREYRA SOCORRO</t>
  </si>
  <si>
    <t>ORTIZ SANABIA TERESA DE JESUS</t>
  </si>
  <si>
    <t>OITG781211RJ1</t>
  </si>
  <si>
    <t>OITG781211MVZLBD05</t>
  </si>
  <si>
    <t>OLIVARES TABLAS GUADALUPE</t>
  </si>
  <si>
    <t>OOBM540530915</t>
  </si>
  <si>
    <t>OOBM540530MVZRLN03</t>
  </si>
  <si>
    <t>OROZCO BELTRAN MARIA MINERVA</t>
  </si>
  <si>
    <t>OROZCO BELTRAN URIEL</t>
  </si>
  <si>
    <t>OONJ690103BY5</t>
  </si>
  <si>
    <t>OONJ690103HVZSVN05</t>
  </si>
  <si>
    <t>OSTOS NAVA JUAN ANTONIO</t>
  </si>
  <si>
    <t>PAAA820823EW1</t>
  </si>
  <si>
    <t>PAAA820823MVZLRD07</t>
  </si>
  <si>
    <t>PALAVICINI ARIAS ADRIANA</t>
  </si>
  <si>
    <t>PAMS640106TN1</t>
  </si>
  <si>
    <t>PAMS640106MVZVNF01</t>
  </si>
  <si>
    <t>PAVON MENDEZ SOFIA</t>
  </si>
  <si>
    <t>PARM800501KT9</t>
  </si>
  <si>
    <t>PARM800501MVZCVN13</t>
  </si>
  <si>
    <t>PACHECO RIVERA MONSERRATH</t>
  </si>
  <si>
    <t>PECG710521AG4</t>
  </si>
  <si>
    <t>PECG710521MOCRRD03</t>
  </si>
  <si>
    <t>PEREZ DE LA CRUZ GUADALUPE</t>
  </si>
  <si>
    <t>PECJ841104J3A</t>
  </si>
  <si>
    <t>PECJ841104HVZRTN09</t>
  </si>
  <si>
    <t>PEREZ CATEMAXCA JUAN RAFAEL</t>
  </si>
  <si>
    <t>PELT6210039H1</t>
  </si>
  <si>
    <t>PELT621003MVZRNR07</t>
  </si>
  <si>
    <t>PEREZ LANDA TERESITA DE JESUS</t>
  </si>
  <si>
    <t>PERA700305DY9</t>
  </si>
  <si>
    <t>PERA700305MVZRNN03</t>
  </si>
  <si>
    <t>PEREZ RANGEL ANA LILIA</t>
  </si>
  <si>
    <t>PISN6610145R5</t>
  </si>
  <si>
    <t>PISN661014MVZRLL04</t>
  </si>
  <si>
    <t>PRIETO SALAMANCA NELLY</t>
  </si>
  <si>
    <t>POCH750723BC2</t>
  </si>
  <si>
    <t>POCH750723MVZTRL02</t>
  </si>
  <si>
    <t>POOT CARREON HILDA DE FATIMA</t>
  </si>
  <si>
    <t>PUBJ580603PY5</t>
  </si>
  <si>
    <t>PUBJ580603HTSNRR06</t>
  </si>
  <si>
    <t>PUENTE BERNABEL JORGE ANTONIO</t>
  </si>
  <si>
    <t>QUSE4811177N2</t>
  </si>
  <si>
    <t>QUSE481117MVZNNL01</t>
  </si>
  <si>
    <t>QUINO SANTOS ELVIA</t>
  </si>
  <si>
    <t>RACO711218GL6</t>
  </si>
  <si>
    <t>RACO711218HDFMLC05</t>
  </si>
  <si>
    <t>RAMIREZ CALZADILLA OCTAVIO</t>
  </si>
  <si>
    <t>RAGF5802054N3</t>
  </si>
  <si>
    <t>RAGF580205HVZMRL03</t>
  </si>
  <si>
    <t>RAMIREZ GUERRERO FELIPE DE JESUS</t>
  </si>
  <si>
    <t>RAMJ681001HK8</t>
  </si>
  <si>
    <t>RAMJ681001HHGMRN08</t>
  </si>
  <si>
    <t>RAMIREZ MORALES JUAN CARLOS</t>
  </si>
  <si>
    <t>RARH6509061E1</t>
  </si>
  <si>
    <t>RARH650906HVZSMC06</t>
  </si>
  <si>
    <t>RASGADO  RAMIREZ  HECTOR</t>
  </si>
  <si>
    <t>RASS6312171P9</t>
  </si>
  <si>
    <t>RASS631217MVZNBL09</t>
  </si>
  <si>
    <t>RANGEL SOBERANES MARIA SOLEDAD</t>
  </si>
  <si>
    <t>RAVH660325I35</t>
  </si>
  <si>
    <t>RAVH660325HVZMRM05</t>
  </si>
  <si>
    <t>RAMIREZ VARGAS HUMBERTO</t>
  </si>
  <si>
    <t>RAZF7704214E5</t>
  </si>
  <si>
    <t>RAZF770421HVZMRR01</t>
  </si>
  <si>
    <t>RAMIREZ ZARATE JOSE FRANCISCO</t>
  </si>
  <si>
    <t>REAA710615R34</t>
  </si>
  <si>
    <t>REAA710615MTSYRR05</t>
  </si>
  <si>
    <t>REYES ARELLANO AURORA</t>
  </si>
  <si>
    <t>RECB701210VE5</t>
  </si>
  <si>
    <t>RECB701210HVZYNN07</t>
  </si>
  <si>
    <t>REYES CANDELARIO BENITO</t>
  </si>
  <si>
    <t>RESR710102HV0</t>
  </si>
  <si>
    <t>RESR710102HVZYSB04</t>
  </si>
  <si>
    <t>REYES SESEÑA ROBERTO</t>
  </si>
  <si>
    <t>RIAJ7504258I3</t>
  </si>
  <si>
    <t>RIAJ750425HVZVNR01</t>
  </si>
  <si>
    <t>RIVERA ANDRADE JORGE IVAN</t>
  </si>
  <si>
    <t>RICA740102PK6</t>
  </si>
  <si>
    <t>RICA740102MVZVRL08</t>
  </si>
  <si>
    <t>RIVERA CRUZ ALMA DELIA</t>
  </si>
  <si>
    <t>RIDC9111046P3</t>
  </si>
  <si>
    <t>RIDC911104HVZSZR05</t>
  </si>
  <si>
    <t>RIOS DIAZ CARLOS ALBERTO</t>
  </si>
  <si>
    <t>RIRJ680825HA8</t>
  </si>
  <si>
    <t>RIRJ680825MVZVYS03</t>
  </si>
  <si>
    <t>RIVERA REYES MARIA DE JESUS</t>
  </si>
  <si>
    <t>ROCA680906AP3</t>
  </si>
  <si>
    <t>ROCA680906MQRDBN07</t>
  </si>
  <si>
    <t>RODRIGUEZ COBOS ANA LUZ</t>
  </si>
  <si>
    <t>ROCG530418194</t>
  </si>
  <si>
    <t>ROCG530418MVZDBL06</t>
  </si>
  <si>
    <t>RODRIGUEZ CABALLERO GLORIA</t>
  </si>
  <si>
    <t>ROHA670406UF0</t>
  </si>
  <si>
    <t>ROHA670406MVZDRN04</t>
  </si>
  <si>
    <t>RODRIGUEZ HERNANDEZ ANABEL</t>
  </si>
  <si>
    <t>ROHI680216FP0</t>
  </si>
  <si>
    <t>ROHI680216HVZMRS00</t>
  </si>
  <si>
    <t>ROMERO HERNANDEZ ISAIAS</t>
  </si>
  <si>
    <t>ROLD620711KI1</t>
  </si>
  <si>
    <t>ROLD620711MVZMGL01</t>
  </si>
  <si>
    <t>ROMAY LAGUNES MARIA DOLORES</t>
  </si>
  <si>
    <t>ROMA861229JX4</t>
  </si>
  <si>
    <t>ROMA861229MHGDCN01</t>
  </si>
  <si>
    <t>RODRIGUEZ MOCIÑOS ANGELA</t>
  </si>
  <si>
    <t>RORA570622TA5</t>
  </si>
  <si>
    <t>RORA570622HVZBMR05</t>
  </si>
  <si>
    <t>ROBLES ROMERO JOSE ARTURO</t>
  </si>
  <si>
    <t>RORE9304238K4</t>
  </si>
  <si>
    <t>RORE930423MVZSSV04</t>
  </si>
  <si>
    <t>ROSAS ROSADO EVELYN NATALI</t>
  </si>
  <si>
    <t>ROSA711031M83</t>
  </si>
  <si>
    <t>ROSA711031HVZMNN08</t>
  </si>
  <si>
    <t>ROMANO SANTOS ANTONIO</t>
  </si>
  <si>
    <t>ROSK921107S78</t>
  </si>
  <si>
    <t>ROSK921107MVZJLR00</t>
  </si>
  <si>
    <t>ROJAS SALAZAR KARINA</t>
  </si>
  <si>
    <t>ROTR750516LZ2</t>
  </si>
  <si>
    <t>ROTR750516HVZLRN07</t>
  </si>
  <si>
    <t>ROLDAN TORRES RENATO</t>
  </si>
  <si>
    <t>ROVR570202RUA</t>
  </si>
  <si>
    <t>ROVR570202HVZDZB00</t>
  </si>
  <si>
    <t>RODRIGUEZ  VAZQUEZ JOSE ROBERTO</t>
  </si>
  <si>
    <t>RUAJ640707GH2</t>
  </si>
  <si>
    <t>RUAJ640707HVZZNS03</t>
  </si>
  <si>
    <t>RUIZ ANTONIO JOSE</t>
  </si>
  <si>
    <t>RULN580727TU2</t>
  </si>
  <si>
    <t>RULN580727MVZZPM08</t>
  </si>
  <si>
    <t>RUIZ LOPEZ NOEMI</t>
  </si>
  <si>
    <t>SAGC810625M4A</t>
  </si>
  <si>
    <t>SAGC810625MVZNRL00</t>
  </si>
  <si>
    <t>SANTOS GARCIA CLAUDIA IVET</t>
  </si>
  <si>
    <t>SALC831223U27</t>
  </si>
  <si>
    <t>SALC831223HVZNNR03</t>
  </si>
  <si>
    <t>SANTANDER LUNA CARLOS HUGO</t>
  </si>
  <si>
    <t>SANCHEZ LOPEZ MARIA DEL ROSARIO</t>
  </si>
  <si>
    <t>SAOJ650817QN1</t>
  </si>
  <si>
    <t>SAOJ650817MVZNLC02</t>
  </si>
  <si>
    <t>SANCHEZ OLIVARES JACINTA</t>
  </si>
  <si>
    <t>SAPJ800226MD5</t>
  </si>
  <si>
    <t>SAPJ800226HVZNCL07</t>
  </si>
  <si>
    <t>SAN ROMAN PECERO JOEL DAMIAN</t>
  </si>
  <si>
    <t>SAPL600227GWA</t>
  </si>
  <si>
    <t>SAPL600227MVZNRR01</t>
  </si>
  <si>
    <t>SANCHEZ PEREA MARIA DE LOURDES</t>
  </si>
  <si>
    <t>SAPR5807184N0</t>
  </si>
  <si>
    <t>SAPR580718HVZNZM08</t>
  </si>
  <si>
    <t>SAINZ PIZZINI JOSE RAMON</t>
  </si>
  <si>
    <t>SARI661015PJ8</t>
  </si>
  <si>
    <t>SARI661015MVZNVS05</t>
  </si>
  <si>
    <t>SANTAMARIA RIVERA ISABEL</t>
  </si>
  <si>
    <t>SECC620908I64</t>
  </si>
  <si>
    <t>SECC620908MVZGSL02</t>
  </si>
  <si>
    <t>SEGURA CASTRO MARIA CELIA</t>
  </si>
  <si>
    <t>SEMV741117PA7</t>
  </si>
  <si>
    <t>SEMV741117HVZRRC08</t>
  </si>
  <si>
    <t>SERRANO MARTINEZ VICTOR</t>
  </si>
  <si>
    <t>SEVJ580708S23</t>
  </si>
  <si>
    <t>SEVJ580708HVZNLR01</t>
  </si>
  <si>
    <t>SEOANE VALIENTE JORGE LUIS</t>
  </si>
  <si>
    <t>SOGA5710148M5</t>
  </si>
  <si>
    <t>SOGA571014HVZSRN06</t>
  </si>
  <si>
    <t>SOSA GARCIA ANGEL ALFREDO</t>
  </si>
  <si>
    <t>SOPL560407TF3</t>
  </si>
  <si>
    <t>SOPL560407HVZLRS07</t>
  </si>
  <si>
    <t>SOLIS PRIETO JOSE LUIS</t>
  </si>
  <si>
    <t>SORG650312A76</t>
  </si>
  <si>
    <t>SORG650312HVZLDR08</t>
  </si>
  <si>
    <t>SOLANO RODRIGUEZ JOSE DE GREGORIO</t>
  </si>
  <si>
    <t>TARM640425RZ8</t>
  </si>
  <si>
    <t>TARM640425HVZXDG01</t>
  </si>
  <si>
    <t>TAXILAGA RODRIGUEZ MIGUEL</t>
  </si>
  <si>
    <t>TECD531211UIA</t>
  </si>
  <si>
    <t>TECD531211HVZTLL00</t>
  </si>
  <si>
    <t>TEUTLI COLORADO JOSE DELFINO JACOBO</t>
  </si>
  <si>
    <t>TEMA531105SRA</t>
  </si>
  <si>
    <t>TEMA531105HVZLNR06</t>
  </si>
  <si>
    <t>TELLEZ MENDEZ ARTURO</t>
  </si>
  <si>
    <t>TOGJ661220VA6</t>
  </si>
  <si>
    <t>TOGJ661220MVZRNL07</t>
  </si>
  <si>
    <t>TORRES GONZALEZ MARIA JULIA</t>
  </si>
  <si>
    <t>TOMO7706098K4</t>
  </si>
  <si>
    <t>TOMO770609MVZLRL06</t>
  </si>
  <si>
    <t>TOLEDO MARTINEZ OLGA LIDIA</t>
  </si>
  <si>
    <t>UASM670126DM3</t>
  </si>
  <si>
    <t>UASM670126MVZSNR01</t>
  </si>
  <si>
    <t>USCANGA SENA MIRNA</t>
  </si>
  <si>
    <t>UIMJ630529NT8</t>
  </si>
  <si>
    <t>UIMJ630529HVZRJN09</t>
  </si>
  <si>
    <t>URIBE MIJANGOS JUAN</t>
  </si>
  <si>
    <t>UUPC771003TS7</t>
  </si>
  <si>
    <t>UUPC771003HVZRRS06</t>
  </si>
  <si>
    <t>URRUTIA PEREZ CESAR DEL ANGEL</t>
  </si>
  <si>
    <t>VAAE711107586</t>
  </si>
  <si>
    <t>VAAE711107HVZZNR05</t>
  </si>
  <si>
    <t>VAZQUEZ ANDRADE ERNESTO TOMAS</t>
  </si>
  <si>
    <t>VAAJ641225NN3</t>
  </si>
  <si>
    <t>VAAJ641225MVZLNS04</t>
  </si>
  <si>
    <t>VALENCIA DEL ANGEL MARIA DE JESUS</t>
  </si>
  <si>
    <t>VACA6503156D8</t>
  </si>
  <si>
    <t>VXCA650315MVZSSD01</t>
  </si>
  <si>
    <t>VASQUEZ CASTILLO AIDA</t>
  </si>
  <si>
    <t>VAHM680525MD8</t>
  </si>
  <si>
    <t>VAHM680525MVZZRG08</t>
  </si>
  <si>
    <t>VAZQUEZ HERNANDEZ MARIA MAGDALENA</t>
  </si>
  <si>
    <t>VALE630902LL3</t>
  </si>
  <si>
    <t>VALE630902HVZZPS01</t>
  </si>
  <si>
    <t>VAZQUEZ LOPEZ JOSE ESTEBAN</t>
  </si>
  <si>
    <t>VALI710201RD0</t>
  </si>
  <si>
    <t>VALI710201HVZZRG00</t>
  </si>
  <si>
    <t>VAZQUEZ LARA IGNACIO</t>
  </si>
  <si>
    <t>VALS750108BD8</t>
  </si>
  <si>
    <t>VALS750108MVZLNN05</t>
  </si>
  <si>
    <t>VALENCIA LEON SANDRA LUZ</t>
  </si>
  <si>
    <t>VALV720422G84</t>
  </si>
  <si>
    <t>VALV720422HVZRPC06</t>
  </si>
  <si>
    <t>VARGAS LOPEZ VICTOR HUGO</t>
  </si>
  <si>
    <t>VAME6502195K2</t>
  </si>
  <si>
    <t>VAME650219MVZLRV01</t>
  </si>
  <si>
    <t>VALENCIA MORA EVA LUZ</t>
  </si>
  <si>
    <t>VAMJ620918TIA</t>
  </si>
  <si>
    <t>VAMJ620918HVZZRS01</t>
  </si>
  <si>
    <t>VAZQUEZ MARTIN JOSE</t>
  </si>
  <si>
    <t>VAMR651231CUA</t>
  </si>
  <si>
    <t>VAMR651231HVZZNL09</t>
  </si>
  <si>
    <t>VAZQUEZ MONTOYA RAUL</t>
  </si>
  <si>
    <t>VAMR770807M44</t>
  </si>
  <si>
    <t>VAMR770807MDFZNS06</t>
  </si>
  <si>
    <t>VAZQUEZ MANUEL ROSARIO</t>
  </si>
  <si>
    <t>VAOF471122P12</t>
  </si>
  <si>
    <t>VAOF471122HOCLCL02</t>
  </si>
  <si>
    <t>VALLE OCHOA FILEMON</t>
  </si>
  <si>
    <t>VAPL881231594</t>
  </si>
  <si>
    <t>VAPL881231MVZLRS04</t>
  </si>
  <si>
    <t>VALENCIA PEREZ MARIA LUISA</t>
  </si>
  <si>
    <t>VAPN840602LR1</t>
  </si>
  <si>
    <t>VAPN840602HVZLDF07</t>
  </si>
  <si>
    <t>VALLE PEDROZA NEFIS FILEMON</t>
  </si>
  <si>
    <t>VARR6805176M8</t>
  </si>
  <si>
    <t>VARR680517MVZRVS09</t>
  </si>
  <si>
    <t>VARGAS RIVERA ROSA MARIA</t>
  </si>
  <si>
    <t>VASI640626253</t>
  </si>
  <si>
    <t>VASI640626HVZZLS07</t>
  </si>
  <si>
    <t>VAZQUEZ SALAZAR ISMAEL</t>
  </si>
  <si>
    <t>VEGE871221QA4</t>
  </si>
  <si>
    <t>VEGE871221HVZLMR01</t>
  </si>
  <si>
    <t>VELASQUEZ GOMEZ ERIC DANIEL</t>
  </si>
  <si>
    <t>VEGR600502B1A</t>
  </si>
  <si>
    <t>VEGR600502HVZLZF03</t>
  </si>
  <si>
    <t>VELEZ GUZMAN RAFAEL</t>
  </si>
  <si>
    <t>VEJA630810PQA</t>
  </si>
  <si>
    <t>VEJA630810HOCLMN06</t>
  </si>
  <si>
    <t>VELAZQUEZ JIMENEZ JOSE ANTONIO</t>
  </si>
  <si>
    <t>VERM710430M69</t>
  </si>
  <si>
    <t>VERM710430MVZRMR05</t>
  </si>
  <si>
    <t>VERONICA RAMIREZ MIRIAM</t>
  </si>
  <si>
    <t>VESA520305D46</t>
  </si>
  <si>
    <t>VESA520305MVZRSN07</t>
  </si>
  <si>
    <t>VERGARA SOSA MARIA DE LOS ANGELES</t>
  </si>
  <si>
    <t>VESV760907SJA</t>
  </si>
  <si>
    <t>VESV760907HVZGLC08</t>
  </si>
  <si>
    <t>VEGA SOLIS VICTOR HUGO</t>
  </si>
  <si>
    <t>VICA8807103I8</t>
  </si>
  <si>
    <t>VICA880710MVZLHN05</t>
  </si>
  <si>
    <t>VILLA CHONTAL ANA ISABEL</t>
  </si>
  <si>
    <t>VICJ621017KF1</t>
  </si>
  <si>
    <t>VICJ621017MVZLZN02</t>
  </si>
  <si>
    <t>VILLEGAS CAZARES JUANA MARGARITA</t>
  </si>
  <si>
    <t>VIGC641101H31</t>
  </si>
  <si>
    <t>VIGC641101MVZLMR19</t>
  </si>
  <si>
    <t>VILLANUEVA GOMEZ MA. DEL CARMEN</t>
  </si>
  <si>
    <t>VIHR640718HF8</t>
  </si>
  <si>
    <t>VIHR640718HVZLRF03</t>
  </si>
  <si>
    <t>VILLA HERNANDEZ RAFAEL</t>
  </si>
  <si>
    <t>VIRM570929SK8</t>
  </si>
  <si>
    <t>VIRM570929HOCLMG05</t>
  </si>
  <si>
    <t>VILLATORO RAMIREZ MIGUEL</t>
  </si>
  <si>
    <t>ZADC5712314S7</t>
  </si>
  <si>
    <t>ZADC571231MVZYMR07</t>
  </si>
  <si>
    <t>ZAYAS DOMINGUEZ MARIA DEL CARMEN SILVESTRA</t>
  </si>
  <si>
    <t>ZAGR6701268S0</t>
  </si>
  <si>
    <t>ZAGR670126HVZVMT02</t>
  </si>
  <si>
    <t>ZAVALA GOMEZ RITO</t>
  </si>
  <si>
    <t>ZARA710511HU2</t>
  </si>
  <si>
    <t>ZARA710511HVZVVR01</t>
  </si>
  <si>
    <t>ZAVALA RIVERA ARMANDO</t>
  </si>
  <si>
    <t>ZASD6908197G4</t>
  </si>
  <si>
    <t>ZASD690819MVZLTN03</t>
  </si>
  <si>
    <t>ZALETA SOTO DIANA LUISA</t>
  </si>
  <si>
    <t>ZEIF780726CQA</t>
  </si>
  <si>
    <t>ZEIF780726MVZNSB08</t>
  </si>
  <si>
    <t>ZENTENO ISIDORO FABIOLA</t>
  </si>
  <si>
    <t>ZUVC661122635</t>
  </si>
  <si>
    <t>ZUVC661122MVZXZN01</t>
  </si>
  <si>
    <t>ZUÑIGA VAZQUEZ CINTHYA LETICIA</t>
  </si>
  <si>
    <t>-</t>
  </si>
  <si>
    <t>AUXILIAR</t>
  </si>
  <si>
    <t>TM0321</t>
  </si>
  <si>
    <t>TECNICO DOCENTE</t>
  </si>
  <si>
    <t>TD0141</t>
  </si>
  <si>
    <t>TD0263</t>
  </si>
  <si>
    <t>AA0237</t>
  </si>
  <si>
    <t>TD0115</t>
  </si>
  <si>
    <t>AE0092</t>
  </si>
  <si>
    <t>EP0259</t>
  </si>
  <si>
    <t>EP0158</t>
  </si>
  <si>
    <t>DIRECTOR GENERAL</t>
  </si>
  <si>
    <t>CF14070</t>
  </si>
  <si>
    <t>DG0336</t>
  </si>
  <si>
    <t>SC0400</t>
  </si>
  <si>
    <t>AA0001</t>
  </si>
  <si>
    <t>TM0401</t>
  </si>
  <si>
    <t>AA0241</t>
  </si>
  <si>
    <t>TD0159</t>
  </si>
  <si>
    <t>SC0295</t>
  </si>
  <si>
    <t>TD0146</t>
  </si>
  <si>
    <t>AA0275</t>
  </si>
  <si>
    <t>TD0193</t>
  </si>
  <si>
    <t>TD0231</t>
  </si>
  <si>
    <t>COORDINADOR DE ZONA</t>
  </si>
  <si>
    <t>CZ0308</t>
  </si>
  <si>
    <t>TD0120</t>
  </si>
  <si>
    <t>TS0068</t>
  </si>
  <si>
    <t>TM0270</t>
  </si>
  <si>
    <t>SB0337</t>
  </si>
  <si>
    <t>TD0137</t>
  </si>
  <si>
    <t>AA0245</t>
  </si>
  <si>
    <t>TD0138</t>
  </si>
  <si>
    <t>JO0043</t>
  </si>
  <si>
    <t>CU0381</t>
  </si>
  <si>
    <t>AA0062</t>
  </si>
  <si>
    <t>TD0201</t>
  </si>
  <si>
    <t>TD0134</t>
  </si>
  <si>
    <t>EP0152</t>
  </si>
  <si>
    <t>JEFE DE DEPARTAMENTO</t>
  </si>
  <si>
    <t>SC0404</t>
  </si>
  <si>
    <t>CR0403</t>
  </si>
  <si>
    <t>CZ0397</t>
  </si>
  <si>
    <t>TM0390</t>
  </si>
  <si>
    <t>TD0149</t>
  </si>
  <si>
    <t>CU0339</t>
  </si>
  <si>
    <t>TD0194</t>
  </si>
  <si>
    <t>CZ0351</t>
  </si>
  <si>
    <t>TM0273</t>
  </si>
  <si>
    <t>TM0309</t>
  </si>
  <si>
    <t>SC0382</t>
  </si>
  <si>
    <t>CZ0353</t>
  </si>
  <si>
    <t>CU0182</t>
  </si>
  <si>
    <t>CZ0354</t>
  </si>
  <si>
    <t>TD0219</t>
  </si>
  <si>
    <t>TD0195</t>
  </si>
  <si>
    <t>TD0087</t>
  </si>
  <si>
    <t>JO0385</t>
  </si>
  <si>
    <t>TD0153</t>
  </si>
  <si>
    <t>SC0055</t>
  </si>
  <si>
    <t>TD0196</t>
  </si>
  <si>
    <t>TD0119</t>
  </si>
  <si>
    <t>JO0003</t>
  </si>
  <si>
    <t>TM0328</t>
  </si>
  <si>
    <t>TM0313</t>
  </si>
  <si>
    <t>SC0306</t>
  </si>
  <si>
    <t>TS0057</t>
  </si>
  <si>
    <t>SC0285</t>
  </si>
  <si>
    <t>TD0122</t>
  </si>
  <si>
    <t>TM0226</t>
  </si>
  <si>
    <t>SC0300</t>
  </si>
  <si>
    <t>TM0247</t>
  </si>
  <si>
    <t>JO0058</t>
  </si>
  <si>
    <t>TD0181</t>
  </si>
  <si>
    <t>TD0147</t>
  </si>
  <si>
    <t>EP0225</t>
  </si>
  <si>
    <t>TD0327</t>
  </si>
  <si>
    <t>JO0065</t>
  </si>
  <si>
    <t>TD0163</t>
  </si>
  <si>
    <t>AA0054</t>
  </si>
  <si>
    <t>AA0040</t>
  </si>
  <si>
    <t>TD0387</t>
  </si>
  <si>
    <t>JO0243</t>
  </si>
  <si>
    <t>TD0258</t>
  </si>
  <si>
    <t>TD0030</t>
  </si>
  <si>
    <t>TD0178</t>
  </si>
  <si>
    <t>TD0162</t>
  </si>
  <si>
    <t>CZ0355</t>
  </si>
  <si>
    <t>SC0048</t>
  </si>
  <si>
    <t>AA0112</t>
  </si>
  <si>
    <t>TD0016</t>
  </si>
  <si>
    <t>TS0038</t>
  </si>
  <si>
    <t>TD0154</t>
  </si>
  <si>
    <t>EP0296</t>
  </si>
  <si>
    <t>TD0128</t>
  </si>
  <si>
    <t>CZ0363</t>
  </si>
  <si>
    <t>TD0099</t>
  </si>
  <si>
    <t>TD0212</t>
  </si>
  <si>
    <t>TD0143</t>
  </si>
  <si>
    <t>TM0078</t>
  </si>
  <si>
    <t>TM0329</t>
  </si>
  <si>
    <t>JO0012</t>
  </si>
  <si>
    <t>JO0107</t>
  </si>
  <si>
    <t>TD0093</t>
  </si>
  <si>
    <t>SC0286</t>
  </si>
  <si>
    <t>CZ0356</t>
  </si>
  <si>
    <t>TD0136</t>
  </si>
  <si>
    <t>SC0210</t>
  </si>
  <si>
    <t>TD0213</t>
  </si>
  <si>
    <t>TD0174</t>
  </si>
  <si>
    <t>TD0088</t>
  </si>
  <si>
    <t>TD0179</t>
  </si>
  <si>
    <t>JO0021</t>
  </si>
  <si>
    <t>EP0398</t>
  </si>
  <si>
    <t>SC0310</t>
  </si>
  <si>
    <t>TD0139</t>
  </si>
  <si>
    <t>EP0311</t>
  </si>
  <si>
    <t>AA0123</t>
  </si>
  <si>
    <t>EP0031</t>
  </si>
  <si>
    <t>JO0053</t>
  </si>
  <si>
    <t>TD0167</t>
  </si>
  <si>
    <t>TS0005</t>
  </si>
  <si>
    <t>TD0388</t>
  </si>
  <si>
    <t>CZ0368</t>
  </si>
  <si>
    <t>TS0171</t>
  </si>
  <si>
    <t>TD0290</t>
  </si>
  <si>
    <t>TD0129</t>
  </si>
  <si>
    <t>SUBDIRECTOR</t>
  </si>
  <si>
    <t>JD0340</t>
  </si>
  <si>
    <t>AA0063</t>
  </si>
  <si>
    <t>TD0214</t>
  </si>
  <si>
    <t>TD0242</t>
  </si>
  <si>
    <t>TD0197</t>
  </si>
  <si>
    <t>SC0027</t>
  </si>
  <si>
    <t>AA0234</t>
  </si>
  <si>
    <t>TD0090</t>
  </si>
  <si>
    <t>JO0045</t>
  </si>
  <si>
    <t>TM0081</t>
  </si>
  <si>
    <t>CU0402</t>
  </si>
  <si>
    <t>TM0292</t>
  </si>
  <si>
    <t>TD0083</t>
  </si>
  <si>
    <t>CZ0364</t>
  </si>
  <si>
    <t>AA0253</t>
  </si>
  <si>
    <t>TD0109</t>
  </si>
  <si>
    <t>TD0198</t>
  </si>
  <si>
    <t>TD0186</t>
  </si>
  <si>
    <t>AA0026</t>
  </si>
  <si>
    <t>EP0279</t>
  </si>
  <si>
    <t>TD0287</t>
  </si>
  <si>
    <t>TD0391</t>
  </si>
  <si>
    <t>TM0271</t>
  </si>
  <si>
    <t>JO0238</t>
  </si>
  <si>
    <t>JO0050</t>
  </si>
  <si>
    <t>TD0224</t>
  </si>
  <si>
    <t>TD0288</t>
  </si>
  <si>
    <t>TD0101</t>
  </si>
  <si>
    <t>TD0183</t>
  </si>
  <si>
    <t>JO0118</t>
  </si>
  <si>
    <t>TD0233</t>
  </si>
  <si>
    <t>TD0278</t>
  </si>
  <si>
    <t>TD0124</t>
  </si>
  <si>
    <t>TD0228</t>
  </si>
  <si>
    <t>TD0191</t>
  </si>
  <si>
    <t>SC0293</t>
  </si>
  <si>
    <t>TD0291</t>
  </si>
  <si>
    <t>TM0323</t>
  </si>
  <si>
    <t>JD0341</t>
  </si>
  <si>
    <t>CU0192</t>
  </si>
  <si>
    <t>TD0131</t>
  </si>
  <si>
    <t>AA0084</t>
  </si>
  <si>
    <t>AA0064</t>
  </si>
  <si>
    <t>SC0227</t>
  </si>
  <si>
    <t>TD0056</t>
  </si>
  <si>
    <t>EP0261</t>
  </si>
  <si>
    <t>TM0102</t>
  </si>
  <si>
    <t>CZ0359</t>
  </si>
  <si>
    <t>JO0085</t>
  </si>
  <si>
    <t>TD0164</t>
  </si>
  <si>
    <t>TD0150</t>
  </si>
  <si>
    <t>JO0089</t>
  </si>
  <si>
    <t>EP0301</t>
  </si>
  <si>
    <t>TD0250</t>
  </si>
  <si>
    <t>CZ0365</t>
  </si>
  <si>
    <t>TD0223</t>
  </si>
  <si>
    <t>TM0251</t>
  </si>
  <si>
    <t>TD0007</t>
  </si>
  <si>
    <t>JO0110</t>
  </si>
  <si>
    <t>TD0066</t>
  </si>
  <si>
    <t>TD0032</t>
  </si>
  <si>
    <t>EP0314</t>
  </si>
  <si>
    <t>JO0025</t>
  </si>
  <si>
    <t>TD0018</t>
  </si>
  <si>
    <t>TD0113</t>
  </si>
  <si>
    <t>TD0187</t>
  </si>
  <si>
    <t>SC0330</t>
  </si>
  <si>
    <t>AA0059</t>
  </si>
  <si>
    <t>TD0097</t>
  </si>
  <si>
    <t>TD0168</t>
  </si>
  <si>
    <t>TM0121</t>
  </si>
  <si>
    <t>TD0091</t>
  </si>
  <si>
    <t>TM0312</t>
  </si>
  <si>
    <t>SC0229</t>
  </si>
  <si>
    <t>EP0236</t>
  </si>
  <si>
    <t>TM0326</t>
  </si>
  <si>
    <t>TD0148</t>
  </si>
  <si>
    <t>TD0188</t>
  </si>
  <si>
    <t>TD0203</t>
  </si>
  <si>
    <t>CZ0352</t>
  </si>
  <si>
    <t>TD0127</t>
  </si>
  <si>
    <t>TD0302</t>
  </si>
  <si>
    <t>TM0254</t>
  </si>
  <si>
    <t>TD0015</t>
  </si>
  <si>
    <t>SC0255</t>
  </si>
  <si>
    <t>AA0067</t>
  </si>
  <si>
    <t>AA0230</t>
  </si>
  <si>
    <t>CU0342</t>
  </si>
  <si>
    <t>TD0246</t>
  </si>
  <si>
    <t>SC0331</t>
  </si>
  <si>
    <t>TM0103</t>
  </si>
  <si>
    <t>TD0072</t>
  </si>
  <si>
    <t>TD0094</t>
  </si>
  <si>
    <t>JO0235</t>
  </si>
  <si>
    <t>TD0405</t>
  </si>
  <si>
    <t>TD0142</t>
  </si>
  <si>
    <t>EP0395</t>
  </si>
  <si>
    <t>AA0232</t>
  </si>
  <si>
    <t>CU0343</t>
  </si>
  <si>
    <t>EP0264</t>
  </si>
  <si>
    <t>JO0082</t>
  </si>
  <si>
    <t>JO0389</t>
  </si>
  <si>
    <t>SC0051</t>
  </si>
  <si>
    <t>JO0095</t>
  </si>
  <si>
    <t>EP0249</t>
  </si>
  <si>
    <t>TD0202</t>
  </si>
  <si>
    <t>JD0344</t>
  </si>
  <si>
    <t>TD0316</t>
  </si>
  <si>
    <t>SC0023</t>
  </si>
  <si>
    <t>OS0272</t>
  </si>
  <si>
    <t>TD0077</t>
  </si>
  <si>
    <t>TD0180</t>
  </si>
  <si>
    <t>SC0268</t>
  </si>
  <si>
    <t>CZ0360</t>
  </si>
  <si>
    <t>EP0269</t>
  </si>
  <si>
    <t>AA0104</t>
  </si>
  <si>
    <t>TD0392</t>
  </si>
  <si>
    <t>TD0170</t>
  </si>
  <si>
    <t>TM0098</t>
  </si>
  <si>
    <t>TD0189</t>
  </si>
  <si>
    <t>EP0284</t>
  </si>
  <si>
    <t>TD0185</t>
  </si>
  <si>
    <t>TD0126</t>
  </si>
  <si>
    <t>CZ0357</t>
  </si>
  <si>
    <t>EP0020</t>
  </si>
  <si>
    <t>TD0190</t>
  </si>
  <si>
    <t>TD0135</t>
  </si>
  <si>
    <t>TD0160</t>
  </si>
  <si>
    <t>TD0215</t>
  </si>
  <si>
    <t>CZ0304</t>
  </si>
  <si>
    <t>TM0260</t>
  </si>
  <si>
    <t>TD0206</t>
  </si>
  <si>
    <t>TD0157</t>
  </si>
  <si>
    <t>EP0209</t>
  </si>
  <si>
    <t>TD0165</t>
  </si>
  <si>
    <t>OS0274</t>
  </si>
  <si>
    <t>AA0105</t>
  </si>
  <si>
    <t>TS0384</t>
  </si>
  <si>
    <t>TD0008</t>
  </si>
  <si>
    <t>TM0096</t>
  </si>
  <si>
    <t>TD0161</t>
  </si>
  <si>
    <t>CZ0362</t>
  </si>
  <si>
    <t>EP0333</t>
  </si>
  <si>
    <t>JO0041</t>
  </si>
  <si>
    <t>TM0394</t>
  </si>
  <si>
    <t>CZ0358</t>
  </si>
  <si>
    <t>TD0317</t>
  </si>
  <si>
    <t>CU0009</t>
  </si>
  <si>
    <t>TD0207</t>
  </si>
  <si>
    <t>AA0017</t>
  </si>
  <si>
    <t>CZ0366</t>
  </si>
  <si>
    <t>SC0256</t>
  </si>
  <si>
    <t>AA0132</t>
  </si>
  <si>
    <t>TM0297</t>
  </si>
  <si>
    <t>TS0047</t>
  </si>
  <si>
    <t>TD0116</t>
  </si>
  <si>
    <t>JO0069</t>
  </si>
  <si>
    <t>JO0071</t>
  </si>
  <si>
    <t>AU0298</t>
  </si>
  <si>
    <t>TD0028</t>
  </si>
  <si>
    <t>TD0184</t>
  </si>
  <si>
    <t>TD0029</t>
  </si>
  <si>
    <t>OS0248</t>
  </si>
  <si>
    <t>TD0200</t>
  </si>
  <si>
    <t>JD0347</t>
  </si>
  <si>
    <t>TD0208</t>
  </si>
  <si>
    <t>TD0086</t>
  </si>
  <si>
    <t>TM0252</t>
  </si>
  <si>
    <t>EP0220</t>
  </si>
  <si>
    <t>TD0117</t>
  </si>
  <si>
    <t>TD0257</t>
  </si>
  <si>
    <t>TD0216</t>
  </si>
  <si>
    <t>TD0166</t>
  </si>
  <si>
    <t>TD0125</t>
  </si>
  <si>
    <t>SC0039</t>
  </si>
  <si>
    <t>TD0151</t>
  </si>
  <si>
    <t>TD0145</t>
  </si>
  <si>
    <t>TD0324</t>
  </si>
  <si>
    <t>TD0398</t>
  </si>
  <si>
    <t>JO0074</t>
  </si>
  <si>
    <t>TD0140</t>
  </si>
  <si>
    <t>13</t>
  </si>
  <si>
    <t>JD0348</t>
  </si>
  <si>
    <t>TD0175</t>
  </si>
  <si>
    <t>TD0010</t>
  </si>
  <si>
    <t>AA0244</t>
  </si>
  <si>
    <t>EP0289</t>
  </si>
  <si>
    <t>TD0114</t>
  </si>
  <si>
    <t>TD0106</t>
  </si>
  <si>
    <t>OS0265</t>
  </si>
  <si>
    <t>JO0061</t>
  </si>
  <si>
    <t>CU0350</t>
  </si>
  <si>
    <t>JO0240</t>
  </si>
  <si>
    <t>TD0204</t>
  </si>
  <si>
    <t>TD0318</t>
  </si>
  <si>
    <t>EP0266</t>
  </si>
  <si>
    <t>JD0349</t>
  </si>
  <si>
    <t>AA0173</t>
  </si>
  <si>
    <t>TD0217</t>
  </si>
  <si>
    <t>TD0035</t>
  </si>
  <si>
    <t>TS0042</t>
  </si>
  <si>
    <t>TD0205</t>
  </si>
  <si>
    <t>TD0169</t>
  </si>
  <si>
    <t>SC0335</t>
  </si>
  <si>
    <t>TD0172</t>
  </si>
  <si>
    <t>AA0076</t>
  </si>
  <si>
    <t>ORDINARIA</t>
  </si>
  <si>
    <t>BAJA</t>
  </si>
  <si>
    <t>ALTA</t>
  </si>
  <si>
    <t>L.A.P. ANDRÉS HERNÁNDEZ CANCELA</t>
  </si>
  <si>
    <t>SUBDIRECTOR ADMINISTRATIVO</t>
  </si>
  <si>
    <t>UAF/SRH/731/2020</t>
  </si>
  <si>
    <t>QUSD680620UY8</t>
  </si>
  <si>
    <t>AAML601228PG8</t>
  </si>
  <si>
    <t>AAML601228MVZRNR01</t>
  </si>
  <si>
    <t>ARRAZOLA MANTEROLA LAURA ELENA</t>
  </si>
  <si>
    <t>MESC8408211L7</t>
  </si>
  <si>
    <t>MESC840821MHGNVN08</t>
  </si>
  <si>
    <t>MENJIVAR SAAVEDRA CONSUELO</t>
  </si>
  <si>
    <t>LAPJ710626QT4</t>
  </si>
  <si>
    <t>LAPJ710626HVZRLN01</t>
  </si>
  <si>
    <t>LARA PELCASTRE JOSE JUAN</t>
  </si>
  <si>
    <t>CZ0411</t>
  </si>
  <si>
    <t>AA0406</t>
  </si>
  <si>
    <t>CZ0413</t>
  </si>
  <si>
    <t>CZ0412</t>
  </si>
  <si>
    <t>TM0407</t>
  </si>
  <si>
    <t>HEAE7911116K4</t>
  </si>
  <si>
    <t>HEAE791111MTCRMB18</t>
  </si>
  <si>
    <t>HERNANDEZ AMBROSIO EBENEZER</t>
  </si>
  <si>
    <t>HEHR9603136PA</t>
  </si>
  <si>
    <t>HEHR960313HVZRRS05</t>
  </si>
  <si>
    <t>HERRERA HERNANDEZ ROSENDO</t>
  </si>
  <si>
    <t>PETR760916GJ1</t>
  </si>
  <si>
    <t>PETR760916HVZRCF06</t>
  </si>
  <si>
    <t>PEREZ TECZON RAFAEL</t>
  </si>
  <si>
    <t>35.00</t>
  </si>
  <si>
    <t>40.00</t>
  </si>
  <si>
    <t>CU0414</t>
  </si>
  <si>
    <t>CU0415</t>
  </si>
  <si>
    <t>EP0417</t>
  </si>
  <si>
    <t>CU0416</t>
  </si>
  <si>
    <t>2° Trimestre</t>
  </si>
  <si>
    <t>2° Trimestre 2021</t>
  </si>
  <si>
    <t>Trimestre 2</t>
  </si>
  <si>
    <t>AICF590226M87</t>
  </si>
  <si>
    <t>AICF590226HVZRHR14</t>
  </si>
  <si>
    <t>ARRIOLA CHAVARRIA FERNANDO</t>
  </si>
  <si>
    <t>CZ0426</t>
  </si>
  <si>
    <t>SC0425</t>
  </si>
  <si>
    <t>TM0421</t>
  </si>
  <si>
    <t>SC0424</t>
  </si>
  <si>
    <t>TM0420</t>
  </si>
  <si>
    <t>JO0418</t>
  </si>
  <si>
    <t>SC0423</t>
  </si>
  <si>
    <t>EP0422</t>
  </si>
  <si>
    <t>JO0419</t>
  </si>
  <si>
    <t>8310110031100CF3601400.0CZ0426</t>
  </si>
  <si>
    <t>8310110030902A0380400.0SC0382</t>
  </si>
  <si>
    <t>8310110030300A0380400.0SC0424</t>
  </si>
  <si>
    <t>8310110030903T0380300.0TM0226</t>
  </si>
  <si>
    <t>8310110030801T0380300.0TM0420</t>
  </si>
  <si>
    <t>8310110030902A0380400.0SC0423</t>
  </si>
  <si>
    <t>8310110031008T0382000.0TD0198</t>
  </si>
  <si>
    <t>8310110030300A0180700.0JO0089</t>
  </si>
  <si>
    <t>8310110030903A0180700.0JO0419</t>
  </si>
  <si>
    <t>8310110030902A0180700.0JO0065</t>
  </si>
  <si>
    <t>8310110030801A0180700.0JO0418</t>
  </si>
  <si>
    <t>8310110030700T0380300.0TM0390</t>
  </si>
  <si>
    <t>8310110030902T0380300.0TM0421</t>
  </si>
  <si>
    <t>8310110031009T0381000.0EP0279</t>
  </si>
  <si>
    <t>8310110030702T0381000.0EP0422</t>
  </si>
  <si>
    <t>8310110030801A0380400.0SC0404</t>
  </si>
  <si>
    <t>8310110030803A0380400.0SC0425</t>
  </si>
  <si>
    <t>202110</t>
  </si>
  <si>
    <t>201923</t>
  </si>
  <si>
    <t>202107</t>
  </si>
  <si>
    <t>200710</t>
  </si>
  <si>
    <t>201617</t>
  </si>
  <si>
    <t>200203</t>
  </si>
  <si>
    <t>199021</t>
  </si>
  <si>
    <t>198914</t>
  </si>
  <si>
    <t>201406</t>
  </si>
  <si>
    <t>201419</t>
  </si>
  <si>
    <t>202018</t>
  </si>
  <si>
    <t>8310110030902A0180700.0JO0069</t>
  </si>
  <si>
    <t>PROMOCIÓN</t>
  </si>
  <si>
    <t>13 DE JULIO DE 2021</t>
  </si>
  <si>
    <r>
      <t>Información reportada por la Entidad Federativa, correspondiente al periodo: 2°</t>
    </r>
    <r>
      <rPr>
        <b/>
        <u/>
        <sz val="11"/>
        <color theme="1"/>
        <rFont val="Calibri"/>
        <family val="2"/>
        <scheme val="minor"/>
      </rPr>
      <t xml:space="preserve"> Trimestre 2021</t>
    </r>
  </si>
</sst>
</file>

<file path=xl/styles.xml><?xml version="1.0" encoding="utf-8"?>
<styleSheet xmlns="http://schemas.openxmlformats.org/spreadsheetml/2006/main">
  <numFmts count="12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#,##0.00_ ;\-#,##0.00\ "/>
    <numFmt numFmtId="166" formatCode="00.0"/>
    <numFmt numFmtId="167" formatCode="#,##0_ ;\-#,##0\ "/>
    <numFmt numFmtId="168" formatCode="0.0%"/>
    <numFmt numFmtId="169" formatCode="00000000"/>
    <numFmt numFmtId="170" formatCode="000000"/>
    <numFmt numFmtId="171" formatCode="0000000"/>
    <numFmt numFmtId="172" formatCode="0000000000.00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9"/>
      <color rgb="FF000000"/>
      <name val="Arial"/>
      <family val="2"/>
    </font>
    <font>
      <sz val="11"/>
      <color theme="3" tint="-0.249977111117893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9"/>
      <color rgb="FF000000"/>
      <name val="Calibri"/>
      <family val="2"/>
      <scheme val="minor"/>
    </font>
    <font>
      <b/>
      <sz val="14"/>
      <name val="Calibri"/>
      <family val="2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1"/>
      <name val="Calibri"/>
      <family val="2"/>
    </font>
    <font>
      <sz val="9"/>
      <color rgb="FF17375E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Wingdings"/>
      <charset val="2"/>
    </font>
    <font>
      <sz val="9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8"/>
      <name val="Verdana"/>
      <family val="2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name val="Arial"/>
      <family val="2"/>
    </font>
    <font>
      <sz val="11"/>
      <color theme="3" tint="-0.249977111117893"/>
      <name val="Calibri"/>
      <family val="2"/>
      <scheme val="minor"/>
    </font>
    <font>
      <sz val="10"/>
      <color theme="1"/>
      <name val="FS Me Pro"/>
    </font>
    <font>
      <sz val="10"/>
      <name val="FS Me Pro"/>
    </font>
    <font>
      <sz val="10"/>
      <color indexed="8"/>
      <name val="FS Me Pro"/>
    </font>
    <font>
      <sz val="11"/>
      <color theme="3" tint="-0.249977111117893"/>
      <name val="Calibri"/>
      <family val="2"/>
    </font>
    <font>
      <sz val="11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3" tint="-0.249977111117893"/>
      <name val="Calibri"/>
      <scheme val="minor"/>
    </font>
    <font>
      <sz val="11"/>
      <color theme="3" tint="-0.249977111117893"/>
      <name val="Calibri"/>
      <scheme val="minor"/>
    </font>
    <font>
      <sz val="11"/>
      <color theme="3" tint="-0.249977111117893"/>
      <name val="Calibri"/>
    </font>
    <font>
      <sz val="11"/>
      <color theme="1"/>
      <name val="Calibri"/>
      <scheme val="minor"/>
    </font>
    <font>
      <b/>
      <u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56" fillId="0" borderId="0"/>
  </cellStyleXfs>
  <cellXfs count="568">
    <xf numFmtId="0" fontId="0" fillId="0" borderId="0" xfId="0"/>
    <xf numFmtId="0" fontId="0" fillId="0" borderId="0" xfId="0" applyBorder="1"/>
    <xf numFmtId="164" fontId="8" fillId="0" borderId="0" xfId="3" applyNumberFormat="1" applyFont="1" applyBorder="1" applyAlignment="1">
      <alignment horizontal="center" wrapText="1"/>
    </xf>
    <xf numFmtId="164" fontId="8" fillId="0" borderId="1" xfId="3" applyNumberFormat="1" applyFont="1" applyBorder="1" applyAlignment="1">
      <alignment horizontal="center" wrapText="1"/>
    </xf>
    <xf numFmtId="164" fontId="8" fillId="0" borderId="2" xfId="3" applyNumberFormat="1" applyFont="1" applyBorder="1" applyAlignment="1">
      <alignment horizontal="center" wrapText="1"/>
    </xf>
    <xf numFmtId="0" fontId="3" fillId="4" borderId="0" xfId="2" applyFont="1" applyFill="1" applyAlignment="1">
      <alignment horizontal="center" vertical="center"/>
    </xf>
    <xf numFmtId="1" fontId="10" fillId="0" borderId="0" xfId="1" applyNumberFormat="1" applyFont="1" applyBorder="1" applyAlignment="1" applyProtection="1">
      <alignment horizontal="center" vertical="center"/>
      <protection locked="0"/>
    </xf>
    <xf numFmtId="1" fontId="10" fillId="0" borderId="0" xfId="1" applyNumberFormat="1" applyFont="1" applyBorder="1" applyAlignment="1" applyProtection="1">
      <alignment horizontal="center" vertical="center"/>
      <protection hidden="1"/>
    </xf>
    <xf numFmtId="165" fontId="11" fillId="0" borderId="0" xfId="1" applyNumberFormat="1" applyFont="1" applyBorder="1" applyAlignment="1">
      <alignment horizontal="center" vertical="center"/>
    </xf>
    <xf numFmtId="0" fontId="12" fillId="0" borderId="0" xfId="0" applyFont="1"/>
    <xf numFmtId="1" fontId="0" fillId="0" borderId="0" xfId="0" applyNumberFormat="1"/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4" fillId="0" borderId="0" xfId="0" applyFont="1" applyProtection="1"/>
    <xf numFmtId="0" fontId="5" fillId="5" borderId="5" xfId="0" applyFont="1" applyFill="1" applyBorder="1" applyProtection="1"/>
    <xf numFmtId="0" fontId="5" fillId="5" borderId="6" xfId="0" applyFont="1" applyFill="1" applyBorder="1" applyProtection="1"/>
    <xf numFmtId="0" fontId="5" fillId="5" borderId="7" xfId="0" applyFont="1" applyFill="1" applyBorder="1" applyProtection="1"/>
    <xf numFmtId="0" fontId="15" fillId="0" borderId="0" xfId="0" applyFont="1" applyProtection="1"/>
    <xf numFmtId="0" fontId="16" fillId="5" borderId="0" xfId="0" applyFont="1" applyFill="1" applyBorder="1" applyAlignment="1" applyProtection="1"/>
    <xf numFmtId="0" fontId="5" fillId="5" borderId="0" xfId="0" applyFont="1" applyFill="1" applyBorder="1" applyAlignment="1" applyProtection="1"/>
    <xf numFmtId="0" fontId="5" fillId="5" borderId="0" xfId="0" applyFont="1" applyFill="1" applyBorder="1" applyProtection="1"/>
    <xf numFmtId="0" fontId="5" fillId="5" borderId="0" xfId="0" applyFont="1" applyFill="1" applyBorder="1" applyAlignment="1" applyProtection="1">
      <alignment horizontal="right"/>
    </xf>
    <xf numFmtId="0" fontId="5" fillId="5" borderId="12" xfId="0" applyFont="1" applyFill="1" applyBorder="1" applyProtection="1"/>
    <xf numFmtId="0" fontId="17" fillId="5" borderId="8" xfId="0" applyFont="1" applyFill="1" applyBorder="1" applyProtection="1"/>
    <xf numFmtId="0" fontId="17" fillId="5" borderId="9" xfId="0" applyFont="1" applyFill="1" applyBorder="1" applyProtection="1"/>
    <xf numFmtId="0" fontId="17" fillId="5" borderId="10" xfId="0" applyFont="1" applyFill="1" applyBorder="1" applyAlignment="1" applyProtection="1">
      <alignment horizontal="right"/>
    </xf>
    <xf numFmtId="0" fontId="18" fillId="0" borderId="0" xfId="0" applyFont="1" applyProtection="1"/>
    <xf numFmtId="0" fontId="19" fillId="0" borderId="0" xfId="0" applyFont="1" applyProtection="1"/>
    <xf numFmtId="0" fontId="21" fillId="0" borderId="0" xfId="0" applyFont="1" applyProtection="1"/>
    <xf numFmtId="0" fontId="20" fillId="6" borderId="13" xfId="0" applyFont="1" applyFill="1" applyBorder="1" applyAlignment="1" applyProtection="1">
      <alignment horizontal="center" vertical="center" wrapText="1"/>
    </xf>
    <xf numFmtId="0" fontId="20" fillId="7" borderId="13" xfId="0" applyFont="1" applyFill="1" applyBorder="1" applyAlignment="1" applyProtection="1">
      <alignment horizontal="center" vertical="center" wrapText="1"/>
    </xf>
    <xf numFmtId="0" fontId="20" fillId="6" borderId="14" xfId="0" applyFont="1" applyFill="1" applyBorder="1" applyAlignment="1" applyProtection="1">
      <alignment vertical="center" wrapText="1"/>
    </xf>
    <xf numFmtId="0" fontId="14" fillId="0" borderId="0" xfId="0" applyFont="1"/>
    <xf numFmtId="0" fontId="14" fillId="0" borderId="0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Border="1" applyAlignment="1" applyProtection="1">
      <alignment vertical="center" wrapText="1"/>
    </xf>
    <xf numFmtId="164" fontId="14" fillId="0" borderId="0" xfId="0" applyNumberFormat="1" applyFont="1" applyFill="1" applyBorder="1" applyAlignment="1" applyProtection="1">
      <alignment horizontal="center" vertical="center" wrapText="1"/>
    </xf>
    <xf numFmtId="166" fontId="14" fillId="0" borderId="0" xfId="0" applyNumberFormat="1" applyFont="1" applyFill="1" applyBorder="1" applyAlignment="1" applyProtection="1">
      <alignment horizontal="center" vertical="center" wrapText="1"/>
    </xf>
    <xf numFmtId="4" fontId="14" fillId="0" borderId="0" xfId="0" applyNumberFormat="1" applyFont="1" applyFill="1" applyBorder="1" applyAlignment="1" applyProtection="1">
      <alignment vertical="center" wrapText="1"/>
    </xf>
    <xf numFmtId="49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10" fillId="0" borderId="11" xfId="0" applyFont="1" applyFill="1" applyBorder="1"/>
    <xf numFmtId="167" fontId="1" fillId="5" borderId="0" xfId="1" applyNumberFormat="1" applyFont="1" applyFill="1" applyBorder="1" applyProtection="1">
      <protection hidden="1"/>
    </xf>
    <xf numFmtId="0" fontId="10" fillId="0" borderId="0" xfId="0" applyFont="1" applyFill="1" applyBorder="1"/>
    <xf numFmtId="0" fontId="13" fillId="0" borderId="0" xfId="0" applyFont="1"/>
    <xf numFmtId="167" fontId="1" fillId="5" borderId="0" xfId="1" applyNumberFormat="1" applyFont="1" applyFill="1" applyBorder="1"/>
    <xf numFmtId="165" fontId="10" fillId="5" borderId="0" xfId="1" applyNumberFormat="1" applyFont="1" applyFill="1" applyBorder="1"/>
    <xf numFmtId="0" fontId="13" fillId="0" borderId="0" xfId="0" applyFont="1" applyFill="1" applyBorder="1"/>
    <xf numFmtId="0" fontId="13" fillId="0" borderId="12" xfId="0" applyFont="1" applyFill="1" applyBorder="1"/>
    <xf numFmtId="0" fontId="22" fillId="0" borderId="11" xfId="0" applyFont="1" applyFill="1" applyBorder="1"/>
    <xf numFmtId="0" fontId="22" fillId="0" borderId="0" xfId="0" applyFont="1" applyFill="1" applyBorder="1"/>
    <xf numFmtId="0" fontId="23" fillId="0" borderId="0" xfId="0" applyFont="1"/>
    <xf numFmtId="0" fontId="24" fillId="0" borderId="0" xfId="0" applyFont="1" applyFill="1" applyBorder="1"/>
    <xf numFmtId="0" fontId="24" fillId="0" borderId="12" xfId="0" applyFont="1" applyFill="1" applyBorder="1"/>
    <xf numFmtId="0" fontId="24" fillId="0" borderId="8" xfId="0" applyFont="1" applyFill="1" applyBorder="1"/>
    <xf numFmtId="0" fontId="24" fillId="0" borderId="9" xfId="0" applyFont="1" applyFill="1" applyBorder="1"/>
    <xf numFmtId="0" fontId="25" fillId="0" borderId="9" xfId="0" applyFont="1" applyFill="1" applyBorder="1"/>
    <xf numFmtId="0" fontId="24" fillId="0" borderId="10" xfId="0" applyFont="1" applyFill="1" applyBorder="1"/>
    <xf numFmtId="0" fontId="22" fillId="0" borderId="0" xfId="0" applyFont="1"/>
    <xf numFmtId="0" fontId="24" fillId="0" borderId="0" xfId="0" applyFont="1"/>
    <xf numFmtId="0" fontId="17" fillId="0" borderId="0" xfId="0" applyFont="1"/>
    <xf numFmtId="0" fontId="28" fillId="0" borderId="0" xfId="0" applyFont="1"/>
    <xf numFmtId="0" fontId="20" fillId="6" borderId="13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29" fillId="0" borderId="0" xfId="0" applyFont="1"/>
    <xf numFmtId="0" fontId="5" fillId="5" borderId="5" xfId="0" applyFont="1" applyFill="1" applyBorder="1"/>
    <xf numFmtId="0" fontId="5" fillId="5" borderId="6" xfId="0" applyFont="1" applyFill="1" applyBorder="1"/>
    <xf numFmtId="0" fontId="5" fillId="5" borderId="7" xfId="0" applyFont="1" applyFill="1" applyBorder="1"/>
    <xf numFmtId="0" fontId="15" fillId="0" borderId="0" xfId="0" applyFont="1"/>
    <xf numFmtId="0" fontId="5" fillId="5" borderId="0" xfId="0" applyFont="1" applyFill="1" applyBorder="1"/>
    <xf numFmtId="0" fontId="5" fillId="5" borderId="0" xfId="0" applyFont="1" applyFill="1" applyBorder="1" applyAlignment="1">
      <alignment horizontal="right"/>
    </xf>
    <xf numFmtId="0" fontId="17" fillId="5" borderId="8" xfId="0" applyFont="1" applyFill="1" applyBorder="1"/>
    <xf numFmtId="0" fontId="17" fillId="5" borderId="9" xfId="0" applyFont="1" applyFill="1" applyBorder="1"/>
    <xf numFmtId="0" fontId="0" fillId="5" borderId="10" xfId="0" applyFont="1" applyFill="1" applyBorder="1" applyAlignment="1">
      <alignment horizontal="right"/>
    </xf>
    <xf numFmtId="0" fontId="30" fillId="0" borderId="0" xfId="0" applyFont="1" applyAlignment="1">
      <alignment horizontal="left" vertical="center"/>
    </xf>
    <xf numFmtId="0" fontId="31" fillId="0" borderId="0" xfId="0" applyFont="1"/>
    <xf numFmtId="0" fontId="30" fillId="0" borderId="0" xfId="0" applyFont="1"/>
    <xf numFmtId="0" fontId="20" fillId="6" borderId="13" xfId="0" applyFont="1" applyFill="1" applyBorder="1" applyAlignment="1">
      <alignment horizontal="center" vertical="center" wrapText="1"/>
    </xf>
    <xf numFmtId="0" fontId="32" fillId="0" borderId="0" xfId="0" applyFont="1"/>
    <xf numFmtId="0" fontId="20" fillId="7" borderId="13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/>
    <xf numFmtId="0" fontId="33" fillId="0" borderId="0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vertical="center" wrapText="1"/>
    </xf>
    <xf numFmtId="0" fontId="14" fillId="0" borderId="6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wrapText="1"/>
    </xf>
    <xf numFmtId="164" fontId="14" fillId="0" borderId="0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20" fillId="0" borderId="11" xfId="0" applyFont="1" applyFill="1" applyBorder="1"/>
    <xf numFmtId="0" fontId="20" fillId="0" borderId="0" xfId="0" applyFont="1" applyFill="1" applyBorder="1"/>
    <xf numFmtId="0" fontId="3" fillId="5" borderId="0" xfId="0" applyFont="1" applyFill="1"/>
    <xf numFmtId="4" fontId="3" fillId="5" borderId="0" xfId="0" applyNumberFormat="1" applyFont="1" applyFill="1"/>
    <xf numFmtId="0" fontId="21" fillId="0" borderId="0" xfId="0" applyFont="1" applyFill="1" applyBorder="1"/>
    <xf numFmtId="0" fontId="21" fillId="0" borderId="12" xfId="0" applyFont="1" applyFill="1" applyBorder="1"/>
    <xf numFmtId="0" fontId="34" fillId="0" borderId="0" xfId="0" applyFont="1"/>
    <xf numFmtId="0" fontId="10" fillId="0" borderId="0" xfId="0" applyFont="1" applyFill="1" applyBorder="1" applyAlignment="1"/>
    <xf numFmtId="0" fontId="23" fillId="0" borderId="9" xfId="0" applyFont="1" applyBorder="1"/>
    <xf numFmtId="0" fontId="17" fillId="5" borderId="10" xfId="0" applyFont="1" applyFill="1" applyBorder="1"/>
    <xf numFmtId="0" fontId="10" fillId="7" borderId="25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vertical="center" wrapText="1"/>
    </xf>
    <xf numFmtId="0" fontId="10" fillId="7" borderId="26" xfId="0" applyFont="1" applyFill="1" applyBorder="1" applyAlignment="1">
      <alignment vertical="center"/>
    </xf>
    <xf numFmtId="0" fontId="10" fillId="7" borderId="27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 wrapText="1"/>
    </xf>
    <xf numFmtId="0" fontId="0" fillId="0" borderId="0" xfId="0" applyFill="1"/>
    <xf numFmtId="1" fontId="13" fillId="0" borderId="13" xfId="0" applyNumberFormat="1" applyFont="1" applyFill="1" applyBorder="1" applyAlignment="1">
      <alignment vertical="center" wrapText="1"/>
    </xf>
    <xf numFmtId="1" fontId="13" fillId="0" borderId="13" xfId="0" applyNumberFormat="1" applyFont="1" applyFill="1" applyBorder="1" applyAlignment="1">
      <alignment horizontal="left"/>
    </xf>
    <xf numFmtId="1" fontId="13" fillId="0" borderId="13" xfId="0" applyNumberFormat="1" applyFont="1" applyFill="1" applyBorder="1" applyAlignment="1">
      <alignment wrapText="1"/>
    </xf>
    <xf numFmtId="0" fontId="13" fillId="0" borderId="16" xfId="0" applyNumberFormat="1" applyFont="1" applyFill="1" applyBorder="1" applyAlignment="1">
      <alignment horizontal="center" vertical="center" wrapText="1"/>
    </xf>
    <xf numFmtId="164" fontId="13" fillId="0" borderId="16" xfId="0" applyNumberFormat="1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vertical="center" wrapText="1"/>
    </xf>
    <xf numFmtId="166" fontId="13" fillId="0" borderId="16" xfId="0" applyNumberFormat="1" applyFont="1" applyFill="1" applyBorder="1" applyAlignment="1">
      <alignment horizontal="center" vertical="center" wrapText="1"/>
    </xf>
    <xf numFmtId="0" fontId="13" fillId="0" borderId="28" xfId="0" applyNumberFormat="1" applyFont="1" applyFill="1" applyBorder="1" applyAlignment="1">
      <alignment horizontal="center" vertical="center" wrapText="1"/>
    </xf>
    <xf numFmtId="1" fontId="13" fillId="0" borderId="13" xfId="0" applyNumberFormat="1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43" fontId="13" fillId="0" borderId="13" xfId="1" applyNumberFormat="1" applyFont="1" applyFill="1" applyBorder="1" applyAlignment="1">
      <alignment horizontal="right"/>
    </xf>
    <xf numFmtId="0" fontId="10" fillId="0" borderId="5" xfId="0" applyFont="1" applyFill="1" applyBorder="1"/>
    <xf numFmtId="0" fontId="3" fillId="0" borderId="0" xfId="0" applyFont="1"/>
    <xf numFmtId="0" fontId="3" fillId="0" borderId="6" xfId="0" applyFont="1" applyBorder="1"/>
    <xf numFmtId="0" fontId="3" fillId="0" borderId="6" xfId="0" quotePrefix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3" fillId="0" borderId="6" xfId="0" quotePrefix="1" applyFont="1" applyBorder="1" applyAlignment="1">
      <alignment horizontal="left" vertical="top"/>
    </xf>
    <xf numFmtId="0" fontId="36" fillId="0" borderId="6" xfId="0" applyFont="1" applyBorder="1" applyAlignment="1">
      <alignment horizontal="right"/>
    </xf>
    <xf numFmtId="165" fontId="10" fillId="5" borderId="7" xfId="1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8" xfId="0" applyBorder="1"/>
    <xf numFmtId="0" fontId="36" fillId="0" borderId="9" xfId="0" applyFont="1" applyBorder="1" applyAlignment="1">
      <alignment horizontal="right"/>
    </xf>
    <xf numFmtId="0" fontId="36" fillId="0" borderId="9" xfId="0" applyFont="1" applyBorder="1" applyAlignment="1">
      <alignment horizontal="left" indent="3"/>
    </xf>
    <xf numFmtId="0" fontId="4" fillId="0" borderId="9" xfId="0" applyFont="1" applyBorder="1"/>
    <xf numFmtId="0" fontId="0" fillId="0" borderId="9" xfId="0" applyBorder="1"/>
    <xf numFmtId="0" fontId="0" fillId="0" borderId="9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0" fontId="36" fillId="0" borderId="9" xfId="0" applyFont="1" applyBorder="1" applyAlignment="1">
      <alignment horizontal="center"/>
    </xf>
    <xf numFmtId="2" fontId="36" fillId="0" borderId="10" xfId="0" applyNumberFormat="1" applyFont="1" applyBorder="1" applyAlignment="1">
      <alignment horizontal="right"/>
    </xf>
    <xf numFmtId="0" fontId="37" fillId="0" borderId="0" xfId="0" applyFont="1" applyFill="1"/>
    <xf numFmtId="0" fontId="4" fillId="0" borderId="0" xfId="0" applyFont="1"/>
    <xf numFmtId="0" fontId="37" fillId="0" borderId="0" xfId="0" applyFont="1" applyAlignment="1">
      <alignment horizontal="right"/>
    </xf>
    <xf numFmtId="0" fontId="14" fillId="0" borderId="0" xfId="0" applyFont="1" applyFill="1"/>
    <xf numFmtId="0" fontId="5" fillId="5" borderId="5" xfId="0" applyFont="1" applyFill="1" applyBorder="1" applyAlignment="1"/>
    <xf numFmtId="0" fontId="5" fillId="5" borderId="6" xfId="0" applyFont="1" applyFill="1" applyBorder="1" applyAlignment="1"/>
    <xf numFmtId="0" fontId="14" fillId="5" borderId="8" xfId="0" applyFont="1" applyFill="1" applyBorder="1"/>
    <xf numFmtId="0" fontId="14" fillId="5" borderId="9" xfId="0" applyFont="1" applyFill="1" applyBorder="1"/>
    <xf numFmtId="0" fontId="17" fillId="5" borderId="10" xfId="0" applyFont="1" applyFill="1" applyBorder="1" applyAlignment="1">
      <alignment horizontal="right"/>
    </xf>
    <xf numFmtId="0" fontId="19" fillId="0" borderId="0" xfId="0" applyFont="1"/>
    <xf numFmtId="0" fontId="18" fillId="0" borderId="0" xfId="0" applyFont="1"/>
    <xf numFmtId="0" fontId="10" fillId="6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0" fillId="6" borderId="14" xfId="0" applyFont="1" applyFill="1" applyBorder="1" applyAlignment="1">
      <alignment vertical="center" wrapText="1"/>
    </xf>
    <xf numFmtId="0" fontId="10" fillId="6" borderId="14" xfId="0" applyFont="1" applyFill="1" applyBorder="1" applyAlignment="1">
      <alignment vertical="center"/>
    </xf>
    <xf numFmtId="0" fontId="20" fillId="6" borderId="29" xfId="0" applyFont="1" applyFill="1" applyBorder="1" applyAlignment="1">
      <alignment vertical="center" wrapText="1"/>
    </xf>
    <xf numFmtId="0" fontId="24" fillId="0" borderId="0" xfId="0" applyFont="1" applyFill="1"/>
    <xf numFmtId="0" fontId="10" fillId="0" borderId="11" xfId="0" applyFont="1" applyFill="1" applyBorder="1" applyAlignment="1">
      <alignment horizontal="right"/>
    </xf>
    <xf numFmtId="0" fontId="0" fillId="5" borderId="0" xfId="0" applyFont="1" applyFill="1" applyBorder="1"/>
    <xf numFmtId="165" fontId="10" fillId="5" borderId="12" xfId="1" applyNumberFormat="1" applyFont="1" applyFill="1" applyBorder="1"/>
    <xf numFmtId="4" fontId="24" fillId="0" borderId="10" xfId="0" applyNumberFormat="1" applyFont="1" applyFill="1" applyBorder="1"/>
    <xf numFmtId="0" fontId="25" fillId="8" borderId="0" xfId="0" applyFont="1" applyFill="1"/>
    <xf numFmtId="0" fontId="20" fillId="0" borderId="0" xfId="0" applyFont="1"/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/>
    </xf>
    <xf numFmtId="0" fontId="40" fillId="0" borderId="0" xfId="0" applyFont="1" applyAlignment="1"/>
    <xf numFmtId="0" fontId="20" fillId="6" borderId="14" xfId="0" applyFont="1" applyFill="1" applyBorder="1" applyAlignment="1">
      <alignment vertical="center"/>
    </xf>
    <xf numFmtId="0" fontId="41" fillId="0" borderId="6" xfId="0" applyFont="1" applyFill="1" applyBorder="1"/>
    <xf numFmtId="167" fontId="1" fillId="5" borderId="0" xfId="1" quotePrefix="1" applyNumberFormat="1" applyFont="1" applyFill="1" applyBorder="1"/>
    <xf numFmtId="0" fontId="41" fillId="0" borderId="6" xfId="0" applyFont="1" applyFill="1" applyBorder="1" applyAlignment="1">
      <alignment wrapText="1"/>
    </xf>
    <xf numFmtId="1" fontId="41" fillId="0" borderId="6" xfId="0" applyNumberFormat="1" applyFont="1" applyFill="1" applyBorder="1" applyAlignment="1">
      <alignment horizontal="center"/>
    </xf>
    <xf numFmtId="0" fontId="41" fillId="0" borderId="6" xfId="0" applyFont="1" applyFill="1" applyBorder="1" applyAlignment="1">
      <alignment horizontal="center"/>
    </xf>
    <xf numFmtId="0" fontId="42" fillId="0" borderId="7" xfId="0" applyFont="1" applyFill="1" applyBorder="1"/>
    <xf numFmtId="0" fontId="41" fillId="0" borderId="11" xfId="0" applyFont="1" applyFill="1" applyBorder="1" applyAlignment="1">
      <alignment horizontal="center"/>
    </xf>
    <xf numFmtId="0" fontId="41" fillId="0" borderId="0" xfId="0" applyFont="1" applyFill="1" applyBorder="1"/>
    <xf numFmtId="0" fontId="41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wrapText="1"/>
    </xf>
    <xf numFmtId="1" fontId="41" fillId="0" borderId="0" xfId="0" applyNumberFormat="1" applyFont="1" applyFill="1" applyBorder="1" applyAlignment="1">
      <alignment horizontal="center"/>
    </xf>
    <xf numFmtId="0" fontId="42" fillId="0" borderId="12" xfId="0" applyFont="1" applyFill="1" applyBorder="1"/>
    <xf numFmtId="0" fontId="41" fillId="0" borderId="8" xfId="0" applyFont="1" applyFill="1" applyBorder="1" applyAlignment="1">
      <alignment horizontal="center"/>
    </xf>
    <xf numFmtId="0" fontId="41" fillId="0" borderId="9" xfId="0" applyFont="1" applyFill="1" applyBorder="1"/>
    <xf numFmtId="0" fontId="41" fillId="0" borderId="9" xfId="0" applyFont="1" applyFill="1" applyBorder="1" applyAlignment="1">
      <alignment horizontal="center"/>
    </xf>
    <xf numFmtId="0" fontId="41" fillId="0" borderId="9" xfId="0" applyFont="1" applyFill="1" applyBorder="1" applyAlignment="1">
      <alignment wrapText="1"/>
    </xf>
    <xf numFmtId="1" fontId="41" fillId="0" borderId="9" xfId="0" applyNumberFormat="1" applyFont="1" applyFill="1" applyBorder="1" applyAlignment="1">
      <alignment horizontal="center"/>
    </xf>
    <xf numFmtId="2" fontId="41" fillId="0" borderId="9" xfId="0" applyNumberFormat="1" applyFont="1" applyFill="1" applyBorder="1"/>
    <xf numFmtId="0" fontId="42" fillId="0" borderId="10" xfId="0" applyFont="1" applyFill="1" applyBorder="1"/>
    <xf numFmtId="2" fontId="41" fillId="0" borderId="0" xfId="0" applyNumberFormat="1" applyFont="1" applyFill="1" applyBorder="1"/>
    <xf numFmtId="0" fontId="42" fillId="0" borderId="0" xfId="0" applyFont="1" applyFill="1" applyBorder="1"/>
    <xf numFmtId="0" fontId="37" fillId="0" borderId="0" xfId="0" applyFont="1"/>
    <xf numFmtId="0" fontId="5" fillId="5" borderId="0" xfId="0" applyFont="1" applyFill="1" applyBorder="1" applyAlignment="1" applyProtection="1">
      <alignment horizontal="left"/>
    </xf>
    <xf numFmtId="0" fontId="14" fillId="0" borderId="6" xfId="0" applyFont="1" applyFill="1" applyBorder="1" applyAlignment="1">
      <alignment wrapText="1"/>
    </xf>
    <xf numFmtId="0" fontId="46" fillId="0" borderId="6" xfId="0" applyFont="1" applyFill="1" applyBorder="1" applyAlignment="1">
      <alignment wrapText="1"/>
    </xf>
    <xf numFmtId="164" fontId="46" fillId="0" borderId="0" xfId="0" applyNumberFormat="1" applyFont="1" applyFill="1" applyBorder="1" applyAlignment="1">
      <alignment horizontal="center" vertical="center" wrapText="1"/>
    </xf>
    <xf numFmtId="166" fontId="46" fillId="0" borderId="0" xfId="0" applyNumberFormat="1" applyFont="1" applyFill="1" applyBorder="1" applyAlignment="1">
      <alignment horizontal="center" vertical="center" wrapText="1"/>
    </xf>
    <xf numFmtId="167" fontId="10" fillId="5" borderId="0" xfId="1" applyNumberFormat="1" applyFont="1" applyFill="1" applyBorder="1"/>
    <xf numFmtId="165" fontId="10" fillId="0" borderId="0" xfId="1" applyNumberFormat="1" applyFont="1" applyFill="1" applyBorder="1"/>
    <xf numFmtId="165" fontId="10" fillId="0" borderId="12" xfId="1" applyNumberFormat="1" applyFont="1" applyFill="1" applyBorder="1"/>
    <xf numFmtId="0" fontId="47" fillId="0" borderId="9" xfId="0" applyFont="1" applyFill="1" applyBorder="1"/>
    <xf numFmtId="0" fontId="25" fillId="0" borderId="0" xfId="0" applyFont="1"/>
    <xf numFmtId="0" fontId="0" fillId="0" borderId="0" xfId="0" applyFont="1"/>
    <xf numFmtId="0" fontId="48" fillId="0" borderId="0" xfId="0" applyFont="1" applyAlignment="1">
      <alignment horizontal="left" vertical="center"/>
    </xf>
    <xf numFmtId="0" fontId="49" fillId="0" borderId="0" xfId="0" applyFont="1"/>
    <xf numFmtId="0" fontId="48" fillId="0" borderId="0" xfId="0" applyFont="1"/>
    <xf numFmtId="0" fontId="50" fillId="0" borderId="0" xfId="0" applyFont="1" applyFill="1" applyBorder="1" applyAlignment="1">
      <alignment horizontal="center" vertical="center" wrapText="1"/>
    </xf>
    <xf numFmtId="3" fontId="51" fillId="0" borderId="0" xfId="0" applyNumberFormat="1" applyFont="1" applyFill="1" applyBorder="1" applyAlignment="1">
      <alignment horizontal="center" vertical="center" wrapText="1"/>
    </xf>
    <xf numFmtId="3" fontId="51" fillId="0" borderId="0" xfId="0" applyNumberFormat="1" applyFont="1" applyFill="1" applyBorder="1" applyAlignment="1">
      <alignment horizontal="center" vertical="center"/>
    </xf>
    <xf numFmtId="0" fontId="20" fillId="7" borderId="14" xfId="0" applyFont="1" applyFill="1" applyBorder="1" applyAlignment="1">
      <alignment vertical="center" wrapText="1"/>
    </xf>
    <xf numFmtId="0" fontId="46" fillId="0" borderId="0" xfId="0" applyFont="1" applyFill="1" applyBorder="1" applyAlignment="1">
      <alignment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vertical="top"/>
    </xf>
    <xf numFmtId="0" fontId="0" fillId="8" borderId="0" xfId="0" applyFont="1" applyFill="1"/>
    <xf numFmtId="0" fontId="52" fillId="0" borderId="0" xfId="0" applyFont="1"/>
    <xf numFmtId="0" fontId="20" fillId="7" borderId="13" xfId="0" applyFont="1" applyFill="1" applyBorder="1" applyAlignment="1">
      <alignment horizontal="centerContinuous" vertical="center" wrapText="1"/>
    </xf>
    <xf numFmtId="0" fontId="46" fillId="0" borderId="0" xfId="0" applyNumberFormat="1" applyFont="1" applyFill="1" applyBorder="1" applyAlignment="1">
      <alignment horizontal="center" vertical="center" wrapText="1"/>
    </xf>
    <xf numFmtId="0" fontId="46" fillId="0" borderId="6" xfId="0" applyFont="1" applyFill="1" applyBorder="1" applyAlignment="1">
      <alignment vertical="center" wrapText="1"/>
    </xf>
    <xf numFmtId="0" fontId="0" fillId="0" borderId="7" xfId="0" applyFont="1" applyBorder="1"/>
    <xf numFmtId="0" fontId="0" fillId="0" borderId="12" xfId="0" applyFont="1" applyBorder="1"/>
    <xf numFmtId="165" fontId="1" fillId="5" borderId="0" xfId="1" applyNumberFormat="1" applyFont="1" applyFill="1" applyBorder="1"/>
    <xf numFmtId="0" fontId="0" fillId="0" borderId="10" xfId="0" applyFont="1" applyBorder="1"/>
    <xf numFmtId="0" fontId="0" fillId="0" borderId="0" xfId="0" applyFont="1" applyBorder="1"/>
    <xf numFmtId="0" fontId="20" fillId="7" borderId="13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Continuous" vertical="center" wrapText="1"/>
    </xf>
    <xf numFmtId="0" fontId="3" fillId="0" borderId="0" xfId="0" applyFont="1" applyBorder="1"/>
    <xf numFmtId="0" fontId="50" fillId="0" borderId="0" xfId="0" applyFont="1" applyFill="1" applyBorder="1" applyAlignment="1">
      <alignment horizontal="centerContinuous" vertical="center" wrapText="1"/>
    </xf>
    <xf numFmtId="168" fontId="51" fillId="0" borderId="0" xfId="0" applyNumberFormat="1" applyFont="1" applyFill="1" applyBorder="1" applyAlignment="1">
      <alignment horizontal="center" vertical="center"/>
    </xf>
    <xf numFmtId="0" fontId="46" fillId="0" borderId="5" xfId="0" applyFont="1" applyFill="1" applyBorder="1" applyAlignment="1">
      <alignment horizontal="center" vertical="center"/>
    </xf>
    <xf numFmtId="0" fontId="46" fillId="0" borderId="6" xfId="0" applyFont="1" applyFill="1" applyBorder="1" applyAlignment="1">
      <alignment horizontal="left" wrapText="1"/>
    </xf>
    <xf numFmtId="0" fontId="46" fillId="0" borderId="6" xfId="0" applyFont="1" applyFill="1" applyBorder="1" applyAlignment="1">
      <alignment horizontal="center"/>
    </xf>
    <xf numFmtId="0" fontId="46" fillId="0" borderId="6" xfId="0" applyFont="1" applyFill="1" applyBorder="1" applyAlignment="1">
      <alignment horizontal="center" vertical="center" wrapText="1"/>
    </xf>
    <xf numFmtId="49" fontId="53" fillId="0" borderId="6" xfId="0" applyNumberFormat="1" applyFont="1" applyFill="1" applyBorder="1" applyAlignment="1">
      <alignment horizontal="center" vertical="center" wrapText="1"/>
    </xf>
    <xf numFmtId="0" fontId="46" fillId="0" borderId="6" xfId="0" applyNumberFormat="1" applyFont="1" applyFill="1" applyBorder="1" applyAlignment="1">
      <alignment horizontal="center" vertical="center" wrapText="1"/>
    </xf>
    <xf numFmtId="165" fontId="46" fillId="0" borderId="7" xfId="0" applyNumberFormat="1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left" wrapText="1"/>
    </xf>
    <xf numFmtId="0" fontId="14" fillId="0" borderId="6" xfId="0" applyFont="1" applyFill="1" applyBorder="1" applyAlignment="1">
      <alignment horizontal="center"/>
    </xf>
    <xf numFmtId="49" fontId="54" fillId="0" borderId="6" xfId="0" applyNumberFormat="1" applyFont="1" applyFill="1" applyBorder="1" applyAlignment="1">
      <alignment horizontal="center" vertical="center" wrapText="1"/>
    </xf>
    <xf numFmtId="165" fontId="14" fillId="0" borderId="7" xfId="0" applyNumberFormat="1" applyFont="1" applyFill="1" applyBorder="1" applyAlignment="1">
      <alignment vertical="center" wrapText="1"/>
    </xf>
    <xf numFmtId="0" fontId="14" fillId="0" borderId="0" xfId="0" applyFont="1" applyFill="1" applyBorder="1"/>
    <xf numFmtId="0" fontId="24" fillId="0" borderId="11" xfId="0" applyFont="1" applyFill="1" applyBorder="1"/>
    <xf numFmtId="165" fontId="10" fillId="5" borderId="0" xfId="1" applyNumberFormat="1" applyFont="1" applyFill="1" applyBorder="1" applyAlignment="1">
      <alignment horizontal="left"/>
    </xf>
    <xf numFmtId="0" fontId="10" fillId="7" borderId="13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/>
    </xf>
    <xf numFmtId="0" fontId="55" fillId="7" borderId="14" xfId="0" applyFont="1" applyFill="1" applyBorder="1" applyAlignment="1">
      <alignment vertical="center" wrapText="1"/>
    </xf>
    <xf numFmtId="0" fontId="10" fillId="7" borderId="14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center" vertical="center"/>
    </xf>
    <xf numFmtId="0" fontId="46" fillId="0" borderId="6" xfId="0" applyFont="1" applyFill="1" applyBorder="1" applyAlignment="1">
      <alignment horizontal="center" vertical="center"/>
    </xf>
    <xf numFmtId="7" fontId="10" fillId="0" borderId="0" xfId="4" applyNumberFormat="1" applyFont="1" applyFill="1" applyBorder="1"/>
    <xf numFmtId="165" fontId="10" fillId="0" borderId="12" xfId="4" applyNumberFormat="1" applyFont="1" applyFill="1" applyBorder="1"/>
    <xf numFmtId="0" fontId="13" fillId="0" borderId="9" xfId="0" applyFont="1" applyFill="1" applyBorder="1"/>
    <xf numFmtId="0" fontId="13" fillId="0" borderId="10" xfId="0" applyFont="1" applyFill="1" applyBorder="1"/>
    <xf numFmtId="0" fontId="0" fillId="0" borderId="0" xfId="0" applyNumberFormat="1"/>
    <xf numFmtId="0" fontId="10" fillId="7" borderId="14" xfId="5" applyFont="1" applyFill="1" applyBorder="1" applyAlignment="1">
      <alignment vertical="center" wrapText="1"/>
    </xf>
    <xf numFmtId="0" fontId="10" fillId="7" borderId="14" xfId="0" applyNumberFormat="1" applyFont="1" applyFill="1" applyBorder="1" applyAlignment="1">
      <alignment vertical="center" wrapText="1"/>
    </xf>
    <xf numFmtId="49" fontId="37" fillId="0" borderId="5" xfId="0" applyNumberFormat="1" applyFont="1" applyFill="1" applyBorder="1"/>
    <xf numFmtId="49" fontId="37" fillId="0" borderId="6" xfId="0" applyNumberFormat="1" applyFont="1" applyFill="1" applyBorder="1"/>
    <xf numFmtId="49" fontId="37" fillId="0" borderId="6" xfId="0" applyNumberFormat="1" applyFont="1" applyFill="1" applyBorder="1" applyAlignment="1">
      <alignment wrapText="1"/>
    </xf>
    <xf numFmtId="49" fontId="10" fillId="0" borderId="6" xfId="0" applyNumberFormat="1" applyFont="1" applyFill="1" applyBorder="1"/>
    <xf numFmtId="165" fontId="1" fillId="0" borderId="0" xfId="1" applyNumberFormat="1" applyFont="1" applyFill="1" applyBorder="1"/>
    <xf numFmtId="4" fontId="10" fillId="0" borderId="6" xfId="0" applyNumberFormat="1" applyFont="1" applyFill="1" applyBorder="1"/>
    <xf numFmtId="49" fontId="37" fillId="0" borderId="7" xfId="0" applyNumberFormat="1" applyFont="1" applyFill="1" applyBorder="1"/>
    <xf numFmtId="49" fontId="37" fillId="0" borderId="11" xfId="0" applyNumberFormat="1" applyFont="1" applyFill="1" applyBorder="1"/>
    <xf numFmtId="49" fontId="37" fillId="0" borderId="0" xfId="0" applyNumberFormat="1" applyFont="1" applyFill="1" applyBorder="1"/>
    <xf numFmtId="49" fontId="37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/>
    <xf numFmtId="4" fontId="10" fillId="0" borderId="0" xfId="0" applyNumberFormat="1" applyFont="1" applyFill="1" applyBorder="1"/>
    <xf numFmtId="49" fontId="37" fillId="0" borderId="12" xfId="0" applyNumberFormat="1" applyFont="1" applyFill="1" applyBorder="1"/>
    <xf numFmtId="49" fontId="37" fillId="0" borderId="8" xfId="0" applyNumberFormat="1" applyFont="1" applyFill="1" applyBorder="1"/>
    <xf numFmtId="49" fontId="37" fillId="0" borderId="9" xfId="0" applyNumberFormat="1" applyFont="1" applyFill="1" applyBorder="1"/>
    <xf numFmtId="49" fontId="37" fillId="0" borderId="9" xfId="0" applyNumberFormat="1" applyFont="1" applyFill="1" applyBorder="1" applyAlignment="1">
      <alignment wrapText="1"/>
    </xf>
    <xf numFmtId="4" fontId="37" fillId="0" borderId="9" xfId="0" applyNumberFormat="1" applyFont="1" applyFill="1" applyBorder="1"/>
    <xf numFmtId="49" fontId="37" fillId="0" borderId="10" xfId="0" applyNumberFormat="1" applyFont="1" applyFill="1" applyBorder="1"/>
    <xf numFmtId="0" fontId="17" fillId="0" borderId="0" xfId="0" applyNumberFormat="1" applyFont="1"/>
    <xf numFmtId="0" fontId="0" fillId="0" borderId="0" xfId="0" applyAlignment="1">
      <alignment horizontal="center"/>
    </xf>
    <xf numFmtId="0" fontId="20" fillId="7" borderId="14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38" fillId="0" borderId="6" xfId="0" applyFont="1" applyFill="1" applyBorder="1" applyAlignment="1">
      <alignment horizontal="center"/>
    </xf>
    <xf numFmtId="0" fontId="46" fillId="0" borderId="6" xfId="0" applyFont="1" applyFill="1" applyBorder="1" applyAlignment="1">
      <alignment vertical="center"/>
    </xf>
    <xf numFmtId="0" fontId="57" fillId="0" borderId="6" xfId="0" applyFont="1" applyFill="1" applyBorder="1" applyAlignment="1">
      <alignment horizontal="center"/>
    </xf>
    <xf numFmtId="0" fontId="14" fillId="0" borderId="6" xfId="0" applyFont="1" applyFill="1" applyBorder="1"/>
    <xf numFmtId="0" fontId="10" fillId="0" borderId="6" xfId="0" applyFont="1" applyFill="1" applyBorder="1" applyAlignment="1">
      <alignment horizontal="right" wrapText="1"/>
    </xf>
    <xf numFmtId="0" fontId="10" fillId="5" borderId="6" xfId="0" applyFont="1" applyFill="1" applyBorder="1"/>
    <xf numFmtId="0" fontId="10" fillId="0" borderId="6" xfId="0" applyFont="1" applyFill="1" applyBorder="1"/>
    <xf numFmtId="0" fontId="37" fillId="0" borderId="7" xfId="0" applyFont="1" applyFill="1" applyBorder="1"/>
    <xf numFmtId="0" fontId="10" fillId="8" borderId="0" xfId="0" applyFont="1" applyFill="1" applyBorder="1"/>
    <xf numFmtId="0" fontId="10" fillId="0" borderId="0" xfId="0" applyFont="1" applyFill="1" applyBorder="1" applyAlignment="1">
      <alignment horizontal="right" wrapText="1"/>
    </xf>
    <xf numFmtId="0" fontId="10" fillId="5" borderId="0" xfId="0" applyFont="1" applyFill="1" applyBorder="1"/>
    <xf numFmtId="0" fontId="37" fillId="0" borderId="12" xfId="0" applyFont="1" applyFill="1" applyBorder="1"/>
    <xf numFmtId="0" fontId="14" fillId="0" borderId="8" xfId="0" applyFont="1" applyFill="1" applyBorder="1"/>
    <xf numFmtId="0" fontId="14" fillId="0" borderId="9" xfId="0" applyFont="1" applyFill="1" applyBorder="1"/>
    <xf numFmtId="0" fontId="4" fillId="0" borderId="9" xfId="0" applyFont="1" applyFill="1" applyBorder="1"/>
    <xf numFmtId="0" fontId="37" fillId="0" borderId="9" xfId="0" applyFont="1" applyBorder="1"/>
    <xf numFmtId="0" fontId="10" fillId="0" borderId="9" xfId="0" applyFont="1" applyFill="1" applyBorder="1" applyAlignment="1">
      <alignment horizontal="right" wrapText="1"/>
    </xf>
    <xf numFmtId="0" fontId="10" fillId="0" borderId="9" xfId="0" applyFont="1" applyFill="1" applyBorder="1"/>
    <xf numFmtId="0" fontId="10" fillId="5" borderId="10" xfId="0" applyFont="1" applyFill="1" applyBorder="1"/>
    <xf numFmtId="0" fontId="58" fillId="0" borderId="0" xfId="0" applyFont="1"/>
    <xf numFmtId="0" fontId="10" fillId="7" borderId="14" xfId="0" applyFont="1" applyFill="1" applyBorder="1" applyAlignment="1">
      <alignment vertical="center"/>
    </xf>
    <xf numFmtId="0" fontId="59" fillId="7" borderId="1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7" fontId="22" fillId="0" borderId="0" xfId="4" applyNumberFormat="1" applyFont="1" applyFill="1" applyBorder="1"/>
    <xf numFmtId="7" fontId="22" fillId="0" borderId="12" xfId="4" applyNumberFormat="1" applyFont="1" applyFill="1" applyBorder="1"/>
    <xf numFmtId="0" fontId="25" fillId="0" borderId="0" xfId="0" applyNumberFormat="1" applyFont="1"/>
    <xf numFmtId="0" fontId="5" fillId="5" borderId="12" xfId="0" applyFont="1" applyFill="1" applyBorder="1" applyAlignment="1">
      <alignment horizontal="right"/>
    </xf>
    <xf numFmtId="11" fontId="14" fillId="0" borderId="6" xfId="0" applyNumberFormat="1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60" fillId="0" borderId="0" xfId="0" applyFont="1"/>
    <xf numFmtId="0" fontId="54" fillId="0" borderId="0" xfId="0" applyFont="1"/>
    <xf numFmtId="0" fontId="20" fillId="5" borderId="14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vertical="center"/>
    </xf>
    <xf numFmtId="165" fontId="10" fillId="5" borderId="6" xfId="1" applyNumberFormat="1" applyFont="1" applyFill="1" applyBorder="1"/>
    <xf numFmtId="0" fontId="14" fillId="0" borderId="7" xfId="0" applyFont="1" applyFill="1" applyBorder="1"/>
    <xf numFmtId="0" fontId="14" fillId="0" borderId="11" xfId="0" applyFont="1" applyFill="1" applyBorder="1"/>
    <xf numFmtId="0" fontId="14" fillId="0" borderId="0" xfId="0" applyFont="1" applyFill="1" applyBorder="1" applyAlignment="1">
      <alignment wrapText="1"/>
    </xf>
    <xf numFmtId="0" fontId="14" fillId="0" borderId="12" xfId="0" applyFont="1" applyFill="1" applyBorder="1"/>
    <xf numFmtId="0" fontId="14" fillId="0" borderId="8" xfId="0" applyFont="1" applyBorder="1"/>
    <xf numFmtId="0" fontId="22" fillId="0" borderId="9" xfId="0" applyFont="1" applyBorder="1"/>
    <xf numFmtId="0" fontId="17" fillId="0" borderId="9" xfId="0" applyFont="1" applyBorder="1"/>
    <xf numFmtId="0" fontId="25" fillId="8" borderId="9" xfId="0" applyFont="1" applyFill="1" applyBorder="1"/>
    <xf numFmtId="0" fontId="17" fillId="0" borderId="9" xfId="0" applyNumberFormat="1" applyFont="1" applyBorder="1"/>
    <xf numFmtId="0" fontId="24" fillId="0" borderId="9" xfId="0" applyFont="1" applyBorder="1"/>
    <xf numFmtId="0" fontId="24" fillId="0" borderId="10" xfId="0" applyFont="1" applyBorder="1"/>
    <xf numFmtId="0" fontId="22" fillId="0" borderId="0" xfId="0" applyFont="1" applyBorder="1"/>
    <xf numFmtId="0" fontId="6" fillId="0" borderId="0" xfId="0" applyFont="1" applyBorder="1" applyAlignment="1" applyProtection="1">
      <alignment horizontal="left"/>
      <protection locked="0"/>
    </xf>
    <xf numFmtId="0" fontId="0" fillId="0" borderId="28" xfId="0" applyBorder="1"/>
    <xf numFmtId="0" fontId="0" fillId="0" borderId="16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14" xfId="0" applyFont="1" applyBorder="1"/>
    <xf numFmtId="0" fontId="3" fillId="0" borderId="30" xfId="0" applyFont="1" applyBorder="1"/>
    <xf numFmtId="0" fontId="0" fillId="0" borderId="10" xfId="0" applyBorder="1"/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61" fillId="0" borderId="0" xfId="0" applyFont="1"/>
    <xf numFmtId="164" fontId="8" fillId="0" borderId="0" xfId="3" applyNumberFormat="1" applyFont="1" applyBorder="1" applyAlignment="1" applyProtection="1">
      <alignment horizontal="left" vertical="center"/>
    </xf>
    <xf numFmtId="164" fontId="8" fillId="0" borderId="0" xfId="3" applyNumberFormat="1" applyFont="1" applyBorder="1" applyAlignment="1" applyProtection="1">
      <alignment horizontal="left" vertical="center" wrapText="1"/>
    </xf>
    <xf numFmtId="0" fontId="2" fillId="9" borderId="0" xfId="0" applyFont="1" applyFill="1" applyAlignment="1" applyProtection="1">
      <alignment horizontal="right" vertical="center"/>
    </xf>
    <xf numFmtId="0" fontId="46" fillId="0" borderId="0" xfId="0" applyNumberFormat="1" applyFont="1" applyFill="1" applyBorder="1" applyAlignment="1" applyProtection="1">
      <alignment horizontal="center" vertical="center" wrapText="1"/>
    </xf>
    <xf numFmtId="49" fontId="46" fillId="0" borderId="0" xfId="0" applyNumberFormat="1" applyFont="1" applyFill="1" applyBorder="1" applyAlignment="1" applyProtection="1">
      <alignment vertical="center" wrapText="1"/>
    </xf>
    <xf numFmtId="164" fontId="46" fillId="0" borderId="0" xfId="0" applyNumberFormat="1" applyFont="1" applyFill="1" applyBorder="1" applyAlignment="1" applyProtection="1">
      <alignment horizontal="center" vertical="center" wrapText="1"/>
    </xf>
    <xf numFmtId="166" fontId="46" fillId="0" borderId="0" xfId="0" applyNumberFormat="1" applyFont="1" applyFill="1" applyBorder="1" applyAlignment="1" applyProtection="1">
      <alignment horizontal="center" vertical="center" wrapText="1"/>
    </xf>
    <xf numFmtId="49" fontId="46" fillId="0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vertical="center" wrapText="1"/>
    </xf>
    <xf numFmtId="2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37" fillId="0" borderId="0" xfId="5" applyNumberFormat="1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/>
    <xf numFmtId="0" fontId="5" fillId="0" borderId="0" xfId="0" applyFont="1" applyBorder="1" applyAlignment="1">
      <alignment horizontal="left"/>
    </xf>
    <xf numFmtId="49" fontId="5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43" fontId="10" fillId="0" borderId="0" xfId="1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0" borderId="11" xfId="0" applyFill="1" applyBorder="1" applyAlignment="1">
      <alignment horizontal="center"/>
    </xf>
    <xf numFmtId="0" fontId="0" fillId="5" borderId="9" xfId="0" applyFont="1" applyFill="1" applyBorder="1" applyAlignment="1">
      <alignment horizontal="right"/>
    </xf>
    <xf numFmtId="0" fontId="20" fillId="7" borderId="5" xfId="0" applyFont="1" applyFill="1" applyBorder="1" applyAlignment="1">
      <alignment vertical="center" wrapText="1"/>
    </xf>
    <xf numFmtId="0" fontId="0" fillId="0" borderId="0" xfId="0" applyFont="1" applyFill="1" applyBorder="1"/>
    <xf numFmtId="0" fontId="5" fillId="0" borderId="0" xfId="0" applyFont="1" applyFill="1" applyBorder="1" applyAlignment="1"/>
    <xf numFmtId="0" fontId="3" fillId="0" borderId="0" xfId="0" applyFont="1" applyFill="1" applyBorder="1"/>
    <xf numFmtId="0" fontId="0" fillId="5" borderId="13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14" fillId="0" borderId="0" xfId="0" applyFont="1" applyBorder="1"/>
    <xf numFmtId="0" fontId="0" fillId="10" borderId="30" xfId="0" applyFill="1" applyBorder="1" applyAlignment="1">
      <alignment horizontal="center"/>
    </xf>
    <xf numFmtId="0" fontId="0" fillId="0" borderId="13" xfId="0" applyNumberFormat="1" applyBorder="1"/>
    <xf numFmtId="43" fontId="0" fillId="0" borderId="0" xfId="1" applyFont="1" applyAlignment="1">
      <alignment horizontal="right"/>
    </xf>
    <xf numFmtId="43" fontId="10" fillId="0" borderId="0" xfId="1" applyFont="1" applyBorder="1" applyAlignment="1" applyProtection="1">
      <alignment horizontal="center" vertical="center"/>
      <protection hidden="1"/>
    </xf>
    <xf numFmtId="0" fontId="16" fillId="11" borderId="11" xfId="0" applyFont="1" applyFill="1" applyBorder="1" applyAlignment="1" applyProtection="1">
      <alignment horizontal="left"/>
      <protection hidden="1"/>
    </xf>
    <xf numFmtId="0" fontId="16" fillId="11" borderId="0" xfId="0" applyFont="1" applyFill="1" applyBorder="1" applyAlignment="1" applyProtection="1">
      <alignment horizontal="left"/>
      <protection hidden="1"/>
    </xf>
    <xf numFmtId="0" fontId="5" fillId="11" borderId="0" xfId="0" applyFont="1" applyFill="1" applyBorder="1" applyProtection="1"/>
    <xf numFmtId="0" fontId="5" fillId="11" borderId="12" xfId="0" applyFont="1" applyFill="1" applyBorder="1"/>
    <xf numFmtId="0" fontId="5" fillId="11" borderId="0" xfId="0" applyFont="1" applyFill="1" applyBorder="1" applyAlignment="1"/>
    <xf numFmtId="0" fontId="5" fillId="11" borderId="12" xfId="0" applyFont="1" applyFill="1" applyBorder="1" applyAlignment="1"/>
    <xf numFmtId="0" fontId="5" fillId="11" borderId="0" xfId="0" applyFont="1" applyFill="1" applyBorder="1" applyAlignment="1" applyProtection="1"/>
    <xf numFmtId="0" fontId="5" fillId="11" borderId="0" xfId="0" applyFont="1" applyFill="1" applyBorder="1"/>
    <xf numFmtId="0" fontId="5" fillId="11" borderId="12" xfId="0" applyFont="1" applyFill="1" applyBorder="1" applyAlignment="1">
      <alignment horizontal="center"/>
    </xf>
    <xf numFmtId="0" fontId="5" fillId="11" borderId="6" xfId="0" applyFont="1" applyFill="1" applyBorder="1"/>
    <xf numFmtId="0" fontId="5" fillId="11" borderId="6" xfId="0" applyFont="1" applyFill="1" applyBorder="1" applyAlignment="1">
      <alignment horizontal="right"/>
    </xf>
    <xf numFmtId="0" fontId="5" fillId="5" borderId="5" xfId="0" applyFont="1" applyFill="1" applyBorder="1" applyAlignment="1">
      <alignment horizontal="left"/>
    </xf>
    <xf numFmtId="0" fontId="13" fillId="0" borderId="0" xfId="0" applyFont="1" applyFill="1"/>
    <xf numFmtId="0" fontId="22" fillId="0" borderId="0" xfId="0" applyFont="1" applyAlignment="1"/>
    <xf numFmtId="0" fontId="0" fillId="11" borderId="11" xfId="0" applyFill="1" applyBorder="1"/>
    <xf numFmtId="0" fontId="0" fillId="11" borderId="0" xfId="0" applyFill="1" applyBorder="1"/>
    <xf numFmtId="0" fontId="14" fillId="0" borderId="6" xfId="0" applyNumberFormat="1" applyFont="1" applyFill="1" applyBorder="1" applyAlignment="1">
      <alignment horizontal="center"/>
    </xf>
    <xf numFmtId="0" fontId="66" fillId="0" borderId="13" xfId="0" applyFont="1" applyFill="1" applyBorder="1"/>
    <xf numFmtId="0" fontId="67" fillId="0" borderId="13" xfId="0" applyFont="1" applyFill="1" applyBorder="1"/>
    <xf numFmtId="0" fontId="66" fillId="0" borderId="13" xfId="0" applyFont="1" applyFill="1" applyBorder="1" applyAlignment="1">
      <alignment horizontal="right"/>
    </xf>
    <xf numFmtId="164" fontId="66" fillId="0" borderId="13" xfId="0" quotePrefix="1" applyNumberFormat="1" applyFont="1" applyFill="1" applyBorder="1" applyAlignment="1">
      <alignment horizontal="right"/>
    </xf>
    <xf numFmtId="0" fontId="68" fillId="0" borderId="13" xfId="5" applyFont="1" applyFill="1" applyBorder="1" applyAlignment="1">
      <alignment horizontal="right"/>
    </xf>
    <xf numFmtId="43" fontId="0" fillId="0" borderId="0" xfId="1" applyFont="1" applyFill="1"/>
    <xf numFmtId="0" fontId="66" fillId="0" borderId="13" xfId="0" applyNumberFormat="1" applyFont="1" applyFill="1" applyBorder="1" applyAlignment="1">
      <alignment horizontal="center"/>
    </xf>
    <xf numFmtId="0" fontId="69" fillId="0" borderId="0" xfId="0" applyFont="1" applyFill="1" applyBorder="1" applyAlignment="1">
      <alignment horizontal="right" vertical="center" wrapText="1"/>
    </xf>
    <xf numFmtId="169" fontId="67" fillId="0" borderId="13" xfId="0" applyNumberFormat="1" applyFont="1" applyFill="1" applyBorder="1" applyAlignment="1">
      <alignment horizontal="left"/>
    </xf>
    <xf numFmtId="169" fontId="66" fillId="0" borderId="13" xfId="0" applyNumberFormat="1" applyFont="1" applyFill="1" applyBorder="1" applyAlignment="1">
      <alignment horizontal="left"/>
    </xf>
    <xf numFmtId="43" fontId="69" fillId="0" borderId="0" xfId="1" applyFont="1" applyFill="1" applyBorder="1" applyAlignment="1">
      <alignment vertical="center" wrapText="1"/>
    </xf>
    <xf numFmtId="0" fontId="69" fillId="0" borderId="6" xfId="0" applyFont="1" applyFill="1" applyBorder="1" applyAlignment="1">
      <alignment vertical="center"/>
    </xf>
    <xf numFmtId="0" fontId="69" fillId="0" borderId="6" xfId="0" applyFont="1" applyFill="1" applyBorder="1" applyAlignment="1">
      <alignment wrapText="1"/>
    </xf>
    <xf numFmtId="0" fontId="69" fillId="0" borderId="6" xfId="0" applyFont="1" applyFill="1" applyBorder="1" applyAlignment="1"/>
    <xf numFmtId="49" fontId="14" fillId="0" borderId="0" xfId="0" applyNumberFormat="1" applyFont="1" applyFill="1" applyAlignment="1">
      <alignment horizontal="center"/>
    </xf>
    <xf numFmtId="164" fontId="69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right"/>
    </xf>
    <xf numFmtId="0" fontId="0" fillId="0" borderId="13" xfId="0" applyFont="1" applyFill="1" applyBorder="1"/>
    <xf numFmtId="0" fontId="3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5" fillId="11" borderId="12" xfId="0" applyFont="1" applyFill="1" applyBorder="1" applyAlignment="1" applyProtection="1"/>
    <xf numFmtId="0" fontId="64" fillId="0" borderId="13" xfId="5" applyFont="1" applyBorder="1"/>
    <xf numFmtId="0" fontId="64" fillId="0" borderId="13" xfId="5" applyFont="1" applyFill="1" applyBorder="1"/>
    <xf numFmtId="1" fontId="64" fillId="0" borderId="13" xfId="5" applyNumberFormat="1" applyFont="1" applyFill="1" applyBorder="1" applyAlignment="1">
      <alignment horizontal="center"/>
    </xf>
    <xf numFmtId="0" fontId="64" fillId="0" borderId="13" xfId="5" applyFont="1" applyFill="1" applyBorder="1" applyAlignment="1">
      <alignment horizontal="center" vertical="center"/>
    </xf>
    <xf numFmtId="4" fontId="14" fillId="0" borderId="6" xfId="0" applyNumberFormat="1" applyFont="1" applyFill="1" applyBorder="1" applyAlignment="1">
      <alignment horizontal="right" vertical="center"/>
    </xf>
    <xf numFmtId="170" fontId="0" fillId="0" borderId="0" xfId="0" applyNumberFormat="1" applyFill="1"/>
    <xf numFmtId="171" fontId="0" fillId="0" borderId="0" xfId="0" applyNumberFormat="1" applyFill="1"/>
    <xf numFmtId="172" fontId="0" fillId="0" borderId="0" xfId="0" applyNumberFormat="1" applyFill="1"/>
    <xf numFmtId="1" fontId="70" fillId="0" borderId="13" xfId="5" applyNumberFormat="1" applyFont="1" applyFill="1" applyBorder="1"/>
    <xf numFmtId="0" fontId="70" fillId="0" borderId="13" xfId="5" applyFont="1" applyFill="1" applyBorder="1"/>
    <xf numFmtId="1" fontId="70" fillId="0" borderId="13" xfId="5" applyNumberFormat="1" applyFont="1" applyFill="1" applyBorder="1" applyAlignment="1">
      <alignment horizontal="center"/>
    </xf>
    <xf numFmtId="0" fontId="70" fillId="0" borderId="13" xfId="5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70" fillId="0" borderId="13" xfId="5" applyFont="1" applyFill="1" applyBorder="1" applyAlignment="1">
      <alignment horizontal="left" vertical="center"/>
    </xf>
    <xf numFmtId="0" fontId="71" fillId="0" borderId="16" xfId="0" applyFont="1" applyFill="1" applyBorder="1" applyAlignment="1">
      <alignment horizontal="center"/>
    </xf>
    <xf numFmtId="0" fontId="71" fillId="0" borderId="13" xfId="0" applyFont="1" applyFill="1" applyBorder="1" applyAlignment="1">
      <alignment horizontal="center"/>
    </xf>
    <xf numFmtId="2" fontId="71" fillId="0" borderId="13" xfId="0" applyNumberFormat="1" applyFont="1" applyFill="1" applyBorder="1" applyAlignment="1">
      <alignment horizontal="center"/>
    </xf>
    <xf numFmtId="0" fontId="71" fillId="0" borderId="13" xfId="0" applyFont="1" applyFill="1" applyBorder="1"/>
    <xf numFmtId="0" fontId="72" fillId="0" borderId="16" xfId="0" applyFont="1" applyFill="1" applyBorder="1" applyAlignment="1">
      <alignment horizontal="center"/>
    </xf>
    <xf numFmtId="0" fontId="72" fillId="0" borderId="13" xfId="0" applyFont="1" applyFill="1" applyBorder="1" applyAlignment="1">
      <alignment horizontal="center"/>
    </xf>
    <xf numFmtId="2" fontId="72" fillId="0" borderId="13" xfId="0" applyNumberFormat="1" applyFont="1" applyFill="1" applyBorder="1" applyAlignment="1">
      <alignment horizontal="center"/>
    </xf>
    <xf numFmtId="0" fontId="72" fillId="0" borderId="13" xfId="0" applyFont="1" applyFill="1" applyBorder="1"/>
    <xf numFmtId="0" fontId="73" fillId="0" borderId="13" xfId="0" applyFont="1" applyFill="1" applyBorder="1"/>
    <xf numFmtId="0" fontId="14" fillId="0" borderId="13" xfId="0" applyFont="1" applyFill="1" applyBorder="1" applyAlignment="1">
      <alignment horizontal="center" vertical="center" wrapText="1"/>
    </xf>
    <xf numFmtId="43" fontId="0" fillId="0" borderId="0" xfId="1" applyFont="1"/>
    <xf numFmtId="43" fontId="0" fillId="0" borderId="0" xfId="1" applyFont="1" applyAlignment="1">
      <alignment horizontal="center"/>
    </xf>
    <xf numFmtId="43" fontId="65" fillId="0" borderId="0" xfId="1" applyFont="1" applyFill="1" applyAlignment="1">
      <alignment horizontal="center"/>
    </xf>
    <xf numFmtId="43" fontId="14" fillId="0" borderId="0" xfId="1" applyFont="1" applyFill="1" applyAlignment="1">
      <alignment wrapText="1"/>
    </xf>
    <xf numFmtId="0" fontId="69" fillId="0" borderId="6" xfId="0" applyFont="1" applyFill="1" applyBorder="1" applyAlignment="1">
      <alignment vertical="center" wrapText="1"/>
    </xf>
    <xf numFmtId="0" fontId="69" fillId="0" borderId="0" xfId="0" applyFont="1" applyFill="1" applyBorder="1" applyAlignment="1">
      <alignment horizontal="center"/>
    </xf>
    <xf numFmtId="0" fontId="48" fillId="11" borderId="15" xfId="0" applyFont="1" applyFill="1" applyBorder="1" applyAlignment="1">
      <alignment horizontal="left" vertical="center"/>
    </xf>
    <xf numFmtId="43" fontId="0" fillId="0" borderId="0" xfId="1" applyFont="1" applyFill="1" applyAlignment="1">
      <alignment vertical="center"/>
    </xf>
    <xf numFmtId="1" fontId="14" fillId="0" borderId="13" xfId="0" applyNumberFormat="1" applyFont="1" applyFill="1" applyBorder="1" applyAlignment="1">
      <alignment wrapText="1"/>
    </xf>
    <xf numFmtId="0" fontId="0" fillId="0" borderId="0" xfId="0" applyNumberFormat="1" applyAlignment="1">
      <alignment horizontal="right"/>
    </xf>
    <xf numFmtId="0" fontId="0" fillId="0" borderId="0" xfId="0" quotePrefix="1" applyFill="1" applyAlignment="1">
      <alignment horizontal="center"/>
    </xf>
    <xf numFmtId="0" fontId="0" fillId="0" borderId="0" xfId="0" quotePrefix="1" applyAlignment="1">
      <alignment horizontal="center"/>
    </xf>
    <xf numFmtId="0" fontId="14" fillId="0" borderId="0" xfId="0" quotePrefix="1" applyFont="1" applyFill="1" applyBorder="1" applyAlignment="1">
      <alignment horizontal="center" vertical="center" wrapText="1"/>
    </xf>
    <xf numFmtId="43" fontId="46" fillId="0" borderId="0" xfId="1" applyFont="1" applyFill="1" applyBorder="1" applyAlignment="1">
      <alignment vertical="center" wrapText="1"/>
    </xf>
    <xf numFmtId="2" fontId="0" fillId="0" borderId="0" xfId="1" applyNumberFormat="1" applyFont="1"/>
    <xf numFmtId="0" fontId="0" fillId="0" borderId="0" xfId="1" applyNumberFormat="1" applyFont="1" applyAlignment="1">
      <alignment horizontal="center"/>
    </xf>
    <xf numFmtId="43" fontId="66" fillId="0" borderId="13" xfId="1" applyFont="1" applyFill="1" applyBorder="1"/>
    <xf numFmtId="43" fontId="14" fillId="0" borderId="0" xfId="1" applyFont="1" applyFill="1" applyBorder="1" applyAlignment="1" applyProtection="1">
      <alignment vertical="center" wrapText="1"/>
    </xf>
    <xf numFmtId="43" fontId="46" fillId="0" borderId="0" xfId="1" applyFont="1" applyFill="1" applyBorder="1" applyAlignment="1" applyProtection="1">
      <alignment vertical="center" wrapText="1"/>
    </xf>
    <xf numFmtId="0" fontId="0" fillId="0" borderId="0" xfId="0" quotePrefix="1" applyAlignment="1">
      <alignment horizontal="right"/>
    </xf>
    <xf numFmtId="43" fontId="10" fillId="0" borderId="0" xfId="1" applyFont="1" applyFill="1" applyBorder="1" applyAlignment="1" applyProtection="1">
      <alignment horizontal="center" vertical="center"/>
      <protection locked="0"/>
    </xf>
    <xf numFmtId="43" fontId="10" fillId="0" borderId="0" xfId="1" applyFont="1" applyFill="1" applyBorder="1" applyAlignment="1" applyProtection="1">
      <alignment horizontal="center" vertical="center"/>
    </xf>
    <xf numFmtId="0" fontId="66" fillId="0" borderId="13" xfId="0" quotePrefix="1" applyFont="1" applyFill="1" applyBorder="1" applyAlignment="1">
      <alignment horizontal="right"/>
    </xf>
    <xf numFmtId="0" fontId="74" fillId="0" borderId="0" xfId="0" applyFont="1" applyFill="1" applyBorder="1" applyAlignment="1">
      <alignment horizontal="center" vertical="center" wrapText="1"/>
    </xf>
    <xf numFmtId="0" fontId="75" fillId="0" borderId="6" xfId="0" applyFont="1" applyFill="1" applyBorder="1" applyAlignment="1"/>
    <xf numFmtId="1" fontId="76" fillId="0" borderId="6" xfId="0" applyNumberFormat="1" applyFont="1" applyFill="1" applyBorder="1" applyAlignment="1">
      <alignment wrapText="1"/>
    </xf>
    <xf numFmtId="0" fontId="75" fillId="0" borderId="0" xfId="0" applyFont="1" applyFill="1" applyBorder="1" applyAlignment="1">
      <alignment horizontal="right" vertical="center" wrapText="1"/>
    </xf>
    <xf numFmtId="164" fontId="75" fillId="0" borderId="0" xfId="0" applyNumberFormat="1" applyFont="1" applyFill="1" applyBorder="1" applyAlignment="1">
      <alignment horizontal="right" vertical="center" wrapText="1"/>
    </xf>
    <xf numFmtId="166" fontId="75" fillId="0" borderId="0" xfId="0" applyNumberFormat="1" applyFont="1" applyFill="1" applyBorder="1" applyAlignment="1">
      <alignment horizontal="right" vertical="center" wrapText="1"/>
    </xf>
    <xf numFmtId="0" fontId="77" fillId="0" borderId="13" xfId="0" applyFont="1" applyFill="1" applyBorder="1"/>
    <xf numFmtId="0" fontId="75" fillId="0" borderId="6" xfId="0" applyNumberFormat="1" applyFont="1" applyFill="1" applyBorder="1" applyAlignment="1">
      <alignment horizontal="center"/>
    </xf>
    <xf numFmtId="166" fontId="0" fillId="0" borderId="0" xfId="0" quotePrefix="1" applyNumberFormat="1"/>
    <xf numFmtId="166" fontId="69" fillId="0" borderId="0" xfId="0" quotePrefix="1" applyNumberFormat="1" applyFont="1" applyFill="1" applyBorder="1" applyAlignment="1">
      <alignment horizontal="right" vertical="center" wrapText="1"/>
    </xf>
    <xf numFmtId="166" fontId="14" fillId="0" borderId="0" xfId="0" quotePrefix="1" applyNumberFormat="1" applyFont="1" applyFill="1" applyBorder="1" applyAlignment="1">
      <alignment horizontal="right" vertical="center" wrapText="1"/>
    </xf>
    <xf numFmtId="49" fontId="37" fillId="12" borderId="0" xfId="0" applyNumberFormat="1" applyFont="1" applyFill="1" applyBorder="1" applyAlignment="1" applyProtection="1">
      <alignment vertical="center" wrapText="1"/>
    </xf>
    <xf numFmtId="0" fontId="67" fillId="12" borderId="13" xfId="0" applyFont="1" applyFill="1" applyBorder="1" applyAlignment="1">
      <alignment horizontal="left"/>
    </xf>
    <xf numFmtId="0" fontId="67" fillId="12" borderId="13" xfId="0" applyFont="1" applyFill="1" applyBorder="1"/>
    <xf numFmtId="49" fontId="67" fillId="12" borderId="13" xfId="0" applyNumberFormat="1" applyFont="1" applyFill="1" applyBorder="1" applyAlignment="1">
      <alignment horizontal="left"/>
    </xf>
    <xf numFmtId="0" fontId="37" fillId="12" borderId="0" xfId="0" applyFont="1" applyFill="1"/>
    <xf numFmtId="0" fontId="37" fillId="12" borderId="0" xfId="0" applyFont="1" applyFill="1" applyBorder="1" applyAlignment="1">
      <alignment vertical="center" wrapText="1"/>
    </xf>
    <xf numFmtId="0" fontId="37" fillId="12" borderId="13" xfId="0" applyFont="1" applyFill="1" applyBorder="1" applyAlignment="1">
      <alignment horizontal="center"/>
    </xf>
    <xf numFmtId="0" fontId="63" fillId="3" borderId="0" xfId="0" applyFont="1" applyFill="1" applyBorder="1" applyAlignment="1">
      <alignment horizontal="center" vertical="center" wrapText="1"/>
    </xf>
    <xf numFmtId="0" fontId="62" fillId="11" borderId="0" xfId="0" applyFont="1" applyFill="1" applyBorder="1" applyAlignment="1" applyProtection="1">
      <alignment horizontal="left"/>
      <protection locked="0"/>
    </xf>
    <xf numFmtId="164" fontId="9" fillId="0" borderId="3" xfId="3" applyNumberFormat="1" applyFont="1" applyBorder="1" applyAlignment="1" applyProtection="1">
      <alignment horizontal="left" vertical="center" wrapText="1"/>
    </xf>
    <xf numFmtId="164" fontId="9" fillId="0" borderId="32" xfId="3" applyNumberFormat="1" applyFont="1" applyBorder="1" applyAlignment="1" applyProtection="1">
      <alignment horizontal="left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4" fontId="3" fillId="0" borderId="8" xfId="0" applyNumberFormat="1" applyFont="1" applyBorder="1" applyAlignment="1" applyProtection="1">
      <alignment horizontal="center"/>
      <protection locked="0"/>
    </xf>
    <xf numFmtId="164" fontId="9" fillId="0" borderId="3" xfId="3" applyNumberFormat="1" applyFont="1" applyBorder="1" applyAlignment="1" applyProtection="1">
      <alignment horizontal="left" vertical="center"/>
    </xf>
    <xf numFmtId="164" fontId="9" fillId="0" borderId="32" xfId="3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left"/>
    </xf>
    <xf numFmtId="164" fontId="9" fillId="0" borderId="4" xfId="3" applyNumberFormat="1" applyFont="1" applyBorder="1" applyAlignment="1" applyProtection="1">
      <alignment horizontal="left" vertical="center"/>
    </xf>
    <xf numFmtId="164" fontId="9" fillId="0" borderId="31" xfId="3" applyNumberFormat="1" applyFont="1" applyBorder="1" applyAlignment="1" applyProtection="1">
      <alignment horizontal="left" vertical="center"/>
    </xf>
    <xf numFmtId="164" fontId="9" fillId="0" borderId="4" xfId="3" applyNumberFormat="1" applyFont="1" applyBorder="1" applyAlignment="1" applyProtection="1">
      <alignment horizontal="left" vertical="center" wrapText="1"/>
    </xf>
    <xf numFmtId="164" fontId="9" fillId="0" borderId="31" xfId="3" applyNumberFormat="1" applyFont="1" applyBorder="1" applyAlignment="1" applyProtection="1">
      <alignment horizontal="left" vertical="center" wrapText="1"/>
    </xf>
    <xf numFmtId="0" fontId="20" fillId="6" borderId="13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20" fillId="6" borderId="13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right"/>
    </xf>
    <xf numFmtId="0" fontId="5" fillId="11" borderId="11" xfId="0" applyFont="1" applyFill="1" applyBorder="1" applyAlignment="1" applyProtection="1">
      <alignment horizontal="left"/>
    </xf>
    <xf numFmtId="0" fontId="5" fillId="11" borderId="0" xfId="0" applyFont="1" applyFill="1" applyBorder="1" applyAlignment="1" applyProtection="1">
      <alignment horizontal="left"/>
    </xf>
    <xf numFmtId="0" fontId="20" fillId="6" borderId="13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/>
    </xf>
    <xf numFmtId="0" fontId="10" fillId="7" borderId="19" xfId="0" applyFont="1" applyFill="1" applyBorder="1" applyAlignment="1">
      <alignment horizontal="center"/>
    </xf>
    <xf numFmtId="0" fontId="10" fillId="7" borderId="20" xfId="0" applyFont="1" applyFill="1" applyBorder="1" applyAlignment="1">
      <alignment horizontal="center"/>
    </xf>
    <xf numFmtId="0" fontId="20" fillId="7" borderId="21" xfId="0" applyFont="1" applyFill="1" applyBorder="1" applyAlignment="1">
      <alignment horizontal="center" vertical="center" wrapText="1"/>
    </xf>
    <xf numFmtId="0" fontId="20" fillId="7" borderId="24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right"/>
    </xf>
    <xf numFmtId="0" fontId="10" fillId="6" borderId="14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horizontal="center" vertical="center" wrapText="1"/>
    </xf>
    <xf numFmtId="0" fontId="20" fillId="6" borderId="30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0" fillId="6" borderId="30" xfId="0" applyFont="1" applyFill="1" applyBorder="1" applyAlignment="1">
      <alignment horizontal="center" vertical="center"/>
    </xf>
    <xf numFmtId="0" fontId="20" fillId="7" borderId="14" xfId="0" applyFont="1" applyFill="1" applyBorder="1" applyAlignment="1">
      <alignment horizontal="center" vertical="center" wrapText="1"/>
    </xf>
    <xf numFmtId="0" fontId="20" fillId="7" borderId="30" xfId="0" applyFont="1" applyFill="1" applyBorder="1" applyAlignment="1">
      <alignment horizontal="center" vertical="center" wrapText="1"/>
    </xf>
    <xf numFmtId="0" fontId="20" fillId="7" borderId="13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0" fillId="7" borderId="5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0" fillId="7" borderId="15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0" fontId="20" fillId="7" borderId="16" xfId="0" applyFont="1" applyFill="1" applyBorder="1" applyAlignment="1">
      <alignment horizontal="center" vertical="center"/>
    </xf>
    <xf numFmtId="0" fontId="20" fillId="7" borderId="15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 applyProtection="1">
      <alignment horizontal="right"/>
    </xf>
    <xf numFmtId="0" fontId="5" fillId="11" borderId="12" xfId="0" applyFont="1" applyFill="1" applyBorder="1" applyAlignment="1" applyProtection="1">
      <alignment horizontal="right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5" fillId="7" borderId="13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/>
    </xf>
    <xf numFmtId="0" fontId="5" fillId="11" borderId="0" xfId="0" applyFont="1" applyFill="1" applyBorder="1" applyAlignment="1" applyProtection="1">
      <alignment horizontal="center"/>
    </xf>
    <xf numFmtId="0" fontId="5" fillId="11" borderId="12" xfId="0" applyFont="1" applyFill="1" applyBorder="1" applyAlignment="1" applyProtection="1">
      <alignment horizontal="center"/>
    </xf>
    <xf numFmtId="0" fontId="10" fillId="7" borderId="13" xfId="5" applyFont="1" applyFill="1" applyBorder="1" applyAlignment="1">
      <alignment horizontal="center" vertical="center" wrapText="1"/>
    </xf>
    <xf numFmtId="0" fontId="10" fillId="7" borderId="13" xfId="0" applyNumberFormat="1" applyFont="1" applyFill="1" applyBorder="1" applyAlignment="1">
      <alignment horizontal="center" vertical="center" wrapText="1"/>
    </xf>
    <xf numFmtId="0" fontId="5" fillId="11" borderId="11" xfId="0" applyFont="1" applyFill="1" applyBorder="1" applyAlignment="1" applyProtection="1">
      <alignment horizontal="center"/>
    </xf>
    <xf numFmtId="0" fontId="20" fillId="7" borderId="14" xfId="0" applyFont="1" applyFill="1" applyBorder="1" applyAlignment="1">
      <alignment horizontal="center" vertical="center"/>
    </xf>
    <xf numFmtId="0" fontId="20" fillId="7" borderId="29" xfId="0" applyFont="1" applyFill="1" applyBorder="1" applyAlignment="1">
      <alignment horizontal="center" vertical="center"/>
    </xf>
    <xf numFmtId="0" fontId="20" fillId="7" borderId="30" xfId="0" applyFont="1" applyFill="1" applyBorder="1" applyAlignment="1">
      <alignment horizontal="center" vertical="center"/>
    </xf>
    <xf numFmtId="0" fontId="20" fillId="7" borderId="29" xfId="0" applyFont="1" applyFill="1" applyBorder="1" applyAlignment="1">
      <alignment horizontal="center" vertical="center" wrapText="1"/>
    </xf>
    <xf numFmtId="0" fontId="20" fillId="7" borderId="13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5" fillId="11" borderId="12" xfId="0" applyFont="1" applyFill="1" applyBorder="1" applyAlignment="1" applyProtection="1">
      <alignment horizontal="left"/>
    </xf>
  </cellXfs>
  <cellStyles count="6">
    <cellStyle name="40% - Énfasis3" xfId="2" builtinId="39"/>
    <cellStyle name="Hipervínculo" xfId="3" builtinId="8"/>
    <cellStyle name="Millares" xfId="1" builtinId="3"/>
    <cellStyle name="Moneda" xfId="4" builtinId="4"/>
    <cellStyle name="Normal" xfId="0" builtinId="0"/>
    <cellStyle name="Normal 2 2" xfId="5"/>
  </cellStyles>
  <dxfs count="3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72" formatCode="0000000000.00"/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#,##0.00_ ;\-#,##0.00\ 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relativeIndent="255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theme="3" tint="-0.249977111117893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6" formatCode="00.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73" formatCode="0.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S Me Pro"/>
        <scheme val="none"/>
      </font>
      <numFmt numFmtId="30" formatCode="@"/>
      <fill>
        <patternFill patternType="solid">
          <fgColor indexed="64"/>
          <bgColor theme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S Me Pro"/>
        <scheme val="none"/>
      </font>
      <numFmt numFmtId="30" formatCode="@"/>
      <fill>
        <patternFill patternType="solid">
          <fgColor indexed="64"/>
          <bgColor theme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#,##0.00_ ;\-#,##0.00\ 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3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4</xdr:col>
      <xdr:colOff>19051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4326" y="0"/>
          <a:ext cx="34099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671080</xdr:colOff>
      <xdr:row>5</xdr:row>
      <xdr:rowOff>47625</xdr:rowOff>
    </xdr:to>
    <xdr:pic>
      <xdr:nvPicPr>
        <xdr:cNvPr id="3" name="Picture 29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0"/>
          <a:ext cx="508115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271030</xdr:colOff>
      <xdr:row>5</xdr:row>
      <xdr:rowOff>47625</xdr:rowOff>
    </xdr:to>
    <xdr:pic>
      <xdr:nvPicPr>
        <xdr:cNvPr id="4" name="Picture 29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0"/>
          <a:ext cx="508115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3376180</xdr:colOff>
      <xdr:row>5</xdr:row>
      <xdr:rowOff>47625</xdr:rowOff>
    </xdr:to>
    <xdr:pic>
      <xdr:nvPicPr>
        <xdr:cNvPr id="4" name="Picture 29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0"/>
          <a:ext cx="508115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823480</xdr:colOff>
      <xdr:row>5</xdr:row>
      <xdr:rowOff>47625</xdr:rowOff>
    </xdr:to>
    <xdr:pic>
      <xdr:nvPicPr>
        <xdr:cNvPr id="4" name="Picture 29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0"/>
          <a:ext cx="508115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42430</xdr:colOff>
      <xdr:row>5</xdr:row>
      <xdr:rowOff>47625</xdr:rowOff>
    </xdr:to>
    <xdr:pic>
      <xdr:nvPicPr>
        <xdr:cNvPr id="3" name="Picture 29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0"/>
          <a:ext cx="508115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2118880</xdr:colOff>
      <xdr:row>5</xdr:row>
      <xdr:rowOff>47625</xdr:rowOff>
    </xdr:to>
    <xdr:pic>
      <xdr:nvPicPr>
        <xdr:cNvPr id="3" name="Picture 29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0"/>
          <a:ext cx="508115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1385455</xdr:colOff>
      <xdr:row>5</xdr:row>
      <xdr:rowOff>47625</xdr:rowOff>
    </xdr:to>
    <xdr:pic>
      <xdr:nvPicPr>
        <xdr:cNvPr id="3" name="Picture 29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0"/>
          <a:ext cx="508115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1194955</xdr:colOff>
      <xdr:row>5</xdr:row>
      <xdr:rowOff>47625</xdr:rowOff>
    </xdr:to>
    <xdr:pic>
      <xdr:nvPicPr>
        <xdr:cNvPr id="3" name="Picture 29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0"/>
          <a:ext cx="508115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756805</xdr:colOff>
      <xdr:row>5</xdr:row>
      <xdr:rowOff>47625</xdr:rowOff>
    </xdr:to>
    <xdr:pic>
      <xdr:nvPicPr>
        <xdr:cNvPr id="3" name="Picture 29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0"/>
          <a:ext cx="508115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949687</xdr:colOff>
      <xdr:row>5</xdr:row>
      <xdr:rowOff>47625</xdr:rowOff>
    </xdr:to>
    <xdr:pic>
      <xdr:nvPicPr>
        <xdr:cNvPr id="5" name="Picture 29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938" y="0"/>
          <a:ext cx="508115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4</xdr:col>
      <xdr:colOff>880630</xdr:colOff>
      <xdr:row>5</xdr:row>
      <xdr:rowOff>47625</xdr:rowOff>
    </xdr:to>
    <xdr:pic>
      <xdr:nvPicPr>
        <xdr:cNvPr id="3" name="Picture 29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0"/>
          <a:ext cx="508115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1023505</xdr:colOff>
      <xdr:row>5</xdr:row>
      <xdr:rowOff>47625</xdr:rowOff>
    </xdr:to>
    <xdr:pic>
      <xdr:nvPicPr>
        <xdr:cNvPr id="3" name="Picture 29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0"/>
          <a:ext cx="508115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147205</xdr:colOff>
      <xdr:row>5</xdr:row>
      <xdr:rowOff>47625</xdr:rowOff>
    </xdr:to>
    <xdr:pic>
      <xdr:nvPicPr>
        <xdr:cNvPr id="4" name="Picture 29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0"/>
          <a:ext cx="508115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61480</xdr:colOff>
      <xdr:row>4</xdr:row>
      <xdr:rowOff>123825</xdr:rowOff>
    </xdr:to>
    <xdr:pic>
      <xdr:nvPicPr>
        <xdr:cNvPr id="4" name="Picture 29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0"/>
          <a:ext cx="508115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1118755</xdr:colOff>
      <xdr:row>5</xdr:row>
      <xdr:rowOff>47625</xdr:rowOff>
    </xdr:to>
    <xdr:pic>
      <xdr:nvPicPr>
        <xdr:cNvPr id="4" name="Picture 29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0"/>
          <a:ext cx="508115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880630</xdr:colOff>
      <xdr:row>5</xdr:row>
      <xdr:rowOff>47625</xdr:rowOff>
    </xdr:to>
    <xdr:pic>
      <xdr:nvPicPr>
        <xdr:cNvPr id="3" name="Picture 29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0"/>
          <a:ext cx="508115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985405</xdr:colOff>
      <xdr:row>5</xdr:row>
      <xdr:rowOff>47625</xdr:rowOff>
    </xdr:to>
    <xdr:pic>
      <xdr:nvPicPr>
        <xdr:cNvPr id="3" name="Picture 29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0"/>
          <a:ext cx="508115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14:Y21" totalsRowShown="0" headerRowDxfId="322" dataDxfId="321" tableBorderDxfId="320">
  <autoFilter ref="B14:Y21"/>
  <tableColumns count="24">
    <tableColumn id="1" name="Entidad Federativa" dataDxfId="319"/>
    <tableColumn id="2" name="R.F.C." dataDxfId="318"/>
    <tableColumn id="3" name="CURP" dataDxfId="317"/>
    <tableColumn id="4" name="Nombre" dataDxfId="316"/>
    <tableColumn id="5" name="Clave integrada" dataDxfId="315"/>
    <tableColumn id="6" name="Partida Presupuestal" dataDxfId="314"/>
    <tableColumn id="7" name="Código de Pago" dataDxfId="313"/>
    <tableColumn id="8" name="Clave de Unidad" dataDxfId="312"/>
    <tableColumn id="9" name="Clave de Sub Unidad" dataDxfId="311"/>
    <tableColumn id="10" name="Clave de Categoría" dataDxfId="310"/>
    <tableColumn id="11" name="Horas Semana Mes " dataDxfId="309"/>
    <tableColumn id="12" name="Número de Plaza" dataDxfId="308"/>
    <tableColumn id="13" name="Fecha Comisión_x000a_Inicio" dataDxfId="307"/>
    <tableColumn id="14" name="Fecha Comisión_x000a_Conclusión" dataDxfId="306"/>
    <tableColumn id="15" name="Percepciones pagadas en el Periodo de Comisión con Presupuesto Federal*" dataDxfId="305" dataCellStyle="Millares"/>
    <tableColumn id="16" name="Percepciones pagadas en el Periodo de Comisión con Presupuesto de otra fuente*" dataDxfId="304" dataCellStyle="Millares"/>
    <tableColumn id="17" name="Clave CT Origen" dataDxfId="303"/>
    <tableColumn id="18" name="Clave" dataDxfId="302"/>
    <tableColumn id="19" name="Turno" dataDxfId="301"/>
    <tableColumn id="20" name="Lugar de la comisión fuera del sector educativo" dataDxfId="300"/>
    <tableColumn id="21" name="Tipo de Comisión" dataDxfId="299"/>
    <tableColumn id="22" name="Función Específica" dataDxfId="298"/>
    <tableColumn id="23" name="Objeto de la comision" dataDxfId="297"/>
    <tableColumn id="24" name="No. Oficio" dataDxfId="296"/>
  </tableColumns>
  <tableStyleInfo name="Estilo de tabla 1" showFirstColumn="0" showLastColumn="0" showRowStripes="1" showColumnStripes="0"/>
</table>
</file>

<file path=xl/tables/table10.xml><?xml version="1.0" encoding="utf-8"?>
<table xmlns="http://schemas.openxmlformats.org/spreadsheetml/2006/main" id="13" name="Tabla15" displayName="Tabla15" ref="B14:S43" totalsRowShown="0" headerRowDxfId="127" tableBorderDxfId="126">
  <autoFilter ref="B14:S43"/>
  <tableColumns count="18">
    <tableColumn id="1" name="Clave Tipo educativo" dataDxfId="125"/>
    <tableColumn id="2" name="Clave Nivel educativo" dataDxfId="124"/>
    <tableColumn id="3" name="Clave Subnivel educativo" dataDxfId="123"/>
    <tableColumn id="4" name="Descripción Nivel / Subnivel" dataDxfId="122"/>
    <tableColumn id="5" name="Tipo Financiamiento" dataDxfId="121"/>
    <tableColumn id="6" name="Partida Presupestal" dataDxfId="120"/>
    <tableColumn id="7" name="Tipo de Categoría" dataDxfId="119"/>
    <tableColumn id="8" name=" Categoría" dataDxfId="118"/>
    <tableColumn id="9" name="Descripción" dataDxfId="117"/>
    <tableColumn id="10" name="Zona Económica" dataDxfId="116"/>
    <tableColumn id="11" name="Nivel Puesto" dataDxfId="115"/>
    <tableColumn id="12" name="Nivel Sueldo" dataDxfId="114"/>
    <tableColumn id="13" name="Tipo Contratación" dataDxfId="113"/>
    <tableColumn id="14" name="Monto mensual_x000a_por plaza jornada" dataDxfId="112"/>
    <tableColumn id="15" name="Monto mensual_x000a_Por Plaza HSM" dataDxfId="111"/>
    <tableColumn id="16" name="Número de Plazas Jornada" dataDxfId="110"/>
    <tableColumn id="17" name="Número de Plazas HSM" dataDxfId="109"/>
    <tableColumn id="18" name="Monto total autorizado" dataDxfId="108" dataCellStyle="Millares">
      <calculatedColumnFormula>O15*Q15</calculatedColumnFormula>
    </tableColumn>
  </tableColumns>
  <tableStyleInfo name="Estilo de tabla 1" showFirstColumn="0" showLastColumn="0" showRowStripes="1" showColumnStripes="0"/>
</table>
</file>

<file path=xl/tables/table11.xml><?xml version="1.0" encoding="utf-8"?>
<table xmlns="http://schemas.openxmlformats.org/spreadsheetml/2006/main" id="14" name="Tabla16" displayName="Tabla16" ref="B14:R43" totalsRowShown="0" headerRowDxfId="107" dataDxfId="106" tableBorderDxfId="105">
  <autoFilter ref="B14:R43"/>
  <tableColumns count="17">
    <tableColumn id="1" name="Identificador origen presupuestal de la plaza" dataDxfId="104" dataCellStyle="Normal 2 2"/>
    <tableColumn id="2" name="Clave de categoría" dataDxfId="103"/>
    <tableColumn id="3" name="Descripción de la categoría" dataDxfId="102"/>
    <tableColumn id="4" name="Tipo de contratación" dataDxfId="101"/>
    <tableColumn id="5" name="Tipo de categoría" dataDxfId="100"/>
    <tableColumn id="6" name="Clave de concepto de pago" dataDxfId="99"/>
    <tableColumn id="7" name="Clave de nivel de puesto" dataDxfId="98"/>
    <tableColumn id="8" name="Clave de nivel de sueldo" dataDxfId="97"/>
    <tableColumn id="9" name="Inicio de vigencia del sueldo" dataDxfId="96"/>
    <tableColumn id="10" name="Fin de vigencia del sueldo" dataDxfId="95"/>
    <tableColumn id="11" name="Monto Mensual Jornada ó de HSM_x000a_Zona A" dataDxfId="94"/>
    <tableColumn id="12" name="Monto Mensual Jornada ó de HSM_x000a_Zona B" dataDxfId="93"/>
    <tableColumn id="13" name="Monto Mensual Jornada ó de HSM_x000a_Zona C" dataDxfId="92"/>
    <tableColumn id="14" name="Horas _x000a_de compatibilidad" dataDxfId="91"/>
    <tableColumn id="15" name="Horas de servicio (HSM)" dataDxfId="90"/>
    <tableColumn id="16" name="Horas de docencia" dataDxfId="89"/>
    <tableColumn id="17" name="Fecha de actualización" dataDxfId="88"/>
  </tableColumns>
  <tableStyleInfo name="Estilo de tabla 1" showFirstColumn="0" showLastColumn="0" showRowStripes="1" showColumnStripes="0"/>
</table>
</file>

<file path=xl/tables/table12.xml><?xml version="1.0" encoding="utf-8"?>
<table xmlns="http://schemas.openxmlformats.org/spreadsheetml/2006/main" id="15" name="Tabla17" displayName="Tabla17" ref="B13:K57" totalsRowShown="0" headerRowDxfId="87" dataDxfId="85" headerRowBorderDxfId="86" tableBorderDxfId="84">
  <autoFilter ref="B13:K57"/>
  <tableColumns count="10">
    <tableColumn id="1" name="Identificador origen presupuestal de la plaza" dataDxfId="83"/>
    <tableColumn id="2" name="Tipo de concepto de pago " dataDxfId="82"/>
    <tableColumn id="3" name="Origen de financiamiento del concepto de percepciones." dataDxfId="81"/>
    <tableColumn id="4" name="Porcentaje de participación federal por fuente de recursos" dataDxfId="80"/>
    <tableColumn id="5" name="Grupo al que pertenece concepto de pago (Percepción y/o Deducción)" dataDxfId="79"/>
    <tableColumn id="6" name="Clave de concepto de pago" dataDxfId="78"/>
    <tableColumn id="7" name="Descripción del concepto de pago " dataDxfId="77"/>
    <tableColumn id="8" name="Partida presupuestal" dataDxfId="76"/>
    <tableColumn id="9" name="Fecha del" dataDxfId="75"/>
    <tableColumn id="10" name="Fecha  al" dataDxfId="74"/>
  </tableColumns>
  <tableStyleInfo name="Estilo de tabla 1" showFirstColumn="0" showLastColumn="0" showRowStripes="1" showColumnStripes="0"/>
</table>
</file>

<file path=xl/tables/table13.xml><?xml version="1.0" encoding="utf-8"?>
<table xmlns="http://schemas.openxmlformats.org/spreadsheetml/2006/main" id="16" name="Tabla18" displayName="Tabla18" ref="B15:H19" totalsRowShown="0" headerRowDxfId="73" dataDxfId="72" tableBorderDxfId="71">
  <autoFilter ref="B15:H19"/>
  <tableColumns count="7">
    <tableColumn id="1" name="Entidad Federativa" dataDxfId="70"/>
    <tableColumn id="2" name="RFC" dataDxfId="69"/>
    <tableColumn id="3" name="CURP" dataDxfId="68"/>
    <tableColumn id="4" name="NOMBRE TRABAJADOR" dataDxfId="67"/>
    <tableColumn id="6" name="Sin RFC o erroneo" dataDxfId="66"/>
    <tableColumn id="7" name="RFC Sin Homoclave" dataDxfId="65"/>
    <tableColumn id="8" name="Sin CURP o Erronea" dataDxfId="64"/>
  </tableColumns>
  <tableStyleInfo name="Estilo de tabla 1" showFirstColumn="0" showLastColumn="0" showRowStripes="1" showColumnStripes="0"/>
</table>
</file>

<file path=xl/tables/table14.xml><?xml version="1.0" encoding="utf-8"?>
<table xmlns="http://schemas.openxmlformats.org/spreadsheetml/2006/main" id="17" name="Tabla19" displayName="Tabla19" ref="B14:S17" totalsRowShown="0" dataDxfId="63" tableBorderDxfId="62">
  <autoFilter ref="B14:S17"/>
  <tableColumns count="18">
    <tableColumn id="1" name="Entidad Federativa" dataDxfId="61"/>
    <tableColumn id="2" name="Municipio" dataDxfId="60"/>
    <tableColumn id="3" name="Localidad" dataDxfId="59"/>
    <tableColumn id="4" name="RFC" dataDxfId="58"/>
    <tableColumn id="5" name="CURP" dataDxfId="57"/>
    <tableColumn id="6" name="Nombre del Trabajador" dataDxfId="56"/>
    <tableColumn id="7" name="Clave integrada" dataDxfId="55"/>
    <tableColumn id="8" name="Partida Presupuestal" dataDxfId="54"/>
    <tableColumn id="9" name="Código de Pago" dataDxfId="53"/>
    <tableColumn id="10" name="Clave de Unidad" dataDxfId="52"/>
    <tableColumn id="11" name="Clave de Sub Unidad" dataDxfId="51"/>
    <tableColumn id="12" name="Clave de Categoría" dataDxfId="50"/>
    <tableColumn id="13" name="Horas semana mes" dataDxfId="49"/>
    <tableColumn id="14" name="Número de Plaza" dataDxfId="48"/>
    <tableColumn id="15" name="Clave CT" dataDxfId="47"/>
    <tableColumn id="16" name="Nombre CT" dataDxfId="46"/>
    <tableColumn id="17" name="Periodo en el CT_x000a_Desde" dataDxfId="45"/>
    <tableColumn id="18" name="Periodo en el CTH_x000a_asta" dataDxfId="44"/>
  </tableColumns>
  <tableStyleInfo name="Estilo de tabla 1" showFirstColumn="0" showLastColumn="0" showRowStripes="1" showColumnStripes="0"/>
</table>
</file>

<file path=xl/tables/table15.xml><?xml version="1.0" encoding="utf-8"?>
<table xmlns="http://schemas.openxmlformats.org/spreadsheetml/2006/main" id="18" name="Tabla20" displayName="Tabla20" ref="B14:T16" totalsRowShown="0" headerRowDxfId="43" dataDxfId="42" tableBorderDxfId="41">
  <autoFilter ref="B14:T16"/>
  <tableColumns count="19">
    <tableColumn id="1" name="Entidad Federativa" dataDxfId="40"/>
    <tableColumn id="2" name="RFC" dataDxfId="39"/>
    <tableColumn id="3" name="CURP" dataDxfId="38"/>
    <tableColumn id="4" name="Nombre" dataDxfId="37"/>
    <tableColumn id="5" name="Clave integrada" dataDxfId="36"/>
    <tableColumn id="6" name="Partida Presupuestal" dataDxfId="35"/>
    <tableColumn id="7" name="Código de Pago" dataDxfId="34"/>
    <tableColumn id="8" name="Clave de Unidad" dataDxfId="33"/>
    <tableColumn id="9" name="Clave de Sub Unidad" dataDxfId="32"/>
    <tableColumn id="10" name="Clave de Categoría" dataDxfId="31"/>
    <tableColumn id="11" name="Horas semana mes" dataDxfId="30"/>
    <tableColumn id="12" name="Número de plaza" dataDxfId="29"/>
    <tableColumn id="13" name="CT" dataDxfId="28"/>
    <tableColumn id="14" name="Nombre CT" dataDxfId="27"/>
    <tableColumn id="15" name="Turno CT" dataDxfId="26"/>
    <tableColumn id="16" name="Periodo_x000a_Desde" dataDxfId="25"/>
    <tableColumn id="17" name="Periodo_x000a_Hasta" dataDxfId="24"/>
    <tableColumn id="18" name="Total de Horas en el CT" dataDxfId="23"/>
    <tableColumn id="19" name="Horas de compatibilidad de la categoría" dataDxfId="22"/>
  </tableColumns>
  <tableStyleInfo name="Estilo de tabla 1" showFirstColumn="0" showLastColumn="0" showRowStripes="1" showColumnStripes="0"/>
</table>
</file>

<file path=xl/tables/table16.xml><?xml version="1.0" encoding="utf-8"?>
<table xmlns="http://schemas.openxmlformats.org/spreadsheetml/2006/main" id="19" name="Tabla21" displayName="Tabla21" ref="B15:T18" totalsRowShown="0" headerRowDxfId="21" dataDxfId="20" tableBorderDxfId="19">
  <autoFilter ref="B15:T18"/>
  <tableColumns count="19">
    <tableColumn id="1" name="Entidad Federativa" dataDxfId="18"/>
    <tableColumn id="2" name="R.F.C." dataDxfId="17"/>
    <tableColumn id="3" name="CURP" dataDxfId="16"/>
    <tableColumn id="4" name="Nombre" dataDxfId="15"/>
    <tableColumn id="5" name="Clave integrada" dataDxfId="14"/>
    <tableColumn id="6" name="Partida Presupuestal" dataDxfId="13"/>
    <tableColumn id="7" name="Código de Pago" dataDxfId="12"/>
    <tableColumn id="8" name="Clave de Unidad" dataDxfId="11"/>
    <tableColumn id="9" name="Clave de Sub Unidad" dataDxfId="10"/>
    <tableColumn id="10" name="Clave de Categoría" dataDxfId="9"/>
    <tableColumn id="11" name="Horas Semana Mes " dataDxfId="8"/>
    <tableColumn id="12" name="No. de plaza" dataDxfId="7"/>
    <tableColumn id="13" name="CT" dataDxfId="6"/>
    <tableColumn id="14" name="Nombre CT" dataDxfId="5"/>
    <tableColumn id="15" name="Periodo_x000a_Desde" dataDxfId="4"/>
    <tableColumn id="16" name="Periodo_x000a_Hasta" dataDxfId="3"/>
    <tableColumn id="17" name="Monto de Remuneraciones Mensuales " dataDxfId="2"/>
    <tableColumn id="18" name="Monto de referencia" dataDxfId="1"/>
    <tableColumn id="19" name="Diferencia_x000a_(R-S)" dataDxfId="0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2" name="Tabla3" displayName="Tabla3" ref="B14:U29" totalsRowShown="0" headerRowDxfId="295" dataDxfId="294" tableBorderDxfId="293">
  <autoFilter ref="B14:U29"/>
  <tableColumns count="20">
    <tableColumn id="1" name="Entidad Federativa" dataDxfId="292"/>
    <tableColumn id="2" name="R.F.C." dataDxfId="291"/>
    <tableColumn id="3" name="CURP" dataDxfId="290"/>
    <tableColumn id="4" name="NOMBRE" dataDxfId="289"/>
    <tableColumn id="5" name="Clave integrada" dataDxfId="288">
      <calculatedColumnFormula>CONCATENATE(G15,H15,I15,J15,K15,L15,M15)</calculatedColumnFormula>
    </tableColumn>
    <tableColumn id="6" name="Partida Presupuestal" dataDxfId="287"/>
    <tableColumn id="7" name="Código de Pago" dataDxfId="286"/>
    <tableColumn id="8" name="Clave de Unidad" dataDxfId="285"/>
    <tableColumn id="9" name="Clave de Sub Unidad" dataDxfId="284"/>
    <tableColumn id="10" name="Clave de Categoría" dataDxfId="283"/>
    <tableColumn id="11" name="Horas Semana Mes " dataDxfId="282"/>
    <tableColumn id="12" name="Número de Plaza" dataDxfId="281"/>
    <tableColumn id="13" name="Periodo Licencia_x000a_Inicio" dataDxfId="280"/>
    <tableColumn id="14" name="Periodo Licencia_x000a_Conclusión" dataDxfId="279"/>
    <tableColumn id="15" name="Percepciones pagadas en el Periodo de la Licencia con Presupuesto Federal*" dataDxfId="278"/>
    <tableColumn id="16" name="Percepciones pagadas en el Periodo de la Licencia con Presupuesto de otra fuente*" dataDxfId="277" dataCellStyle="Millares"/>
    <tableColumn id="17" name="Clave CT Origen" dataDxfId="276"/>
    <tableColumn id="18" name="Licencia_x000a_Clave" dataDxfId="275"/>
    <tableColumn id="19" name="Licencia_x000a_Tipo" dataDxfId="274"/>
    <tableColumn id="20" name="Descripción de la Licencia" dataDxfId="273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3" name="Tabla10" displayName="Tabla10" ref="B14:S21" totalsRowShown="0" headerRowDxfId="272" headerRowBorderDxfId="271" totalsRowBorderDxfId="270">
  <autoFilter ref="B14:S21"/>
  <tableColumns count="18">
    <tableColumn id="1" name="Entidad Federativa" dataDxfId="269"/>
    <tableColumn id="2" name="RFC" dataDxfId="268"/>
    <tableColumn id="3" name="CURP" dataDxfId="267"/>
    <tableColumn id="4" name="Nombre" dataDxfId="266"/>
    <tableColumn id="5" name="Partida Presupuestal" dataDxfId="265"/>
    <tableColumn id="6" name="Código de Pago" dataDxfId="264"/>
    <tableColumn id="7" name="Clave de Unidad" dataDxfId="263"/>
    <tableColumn id="8" name="Clave de Sub Unidad" dataDxfId="262"/>
    <tableColumn id="9" name="Clave de Categoría" dataDxfId="261"/>
    <tableColumn id="10" name="Horas semana mes" dataDxfId="260"/>
    <tableColumn id="11" name="Número de plaza" dataDxfId="259"/>
    <tableColumn id="12" name="Clave de Centro de Trabajo" dataDxfId="258"/>
    <tableColumn id="13" name="Fecha de emisión de pago" dataDxfId="257"/>
    <tableColumn id="14" name="Motivo del Pago Retroactivo" dataDxfId="256"/>
    <tableColumn id="15" name="Periodo pagado_x000a_Desde" dataDxfId="255"/>
    <tableColumn id="16" name="Periodo pagado_x000a_Hasta" dataDxfId="254"/>
    <tableColumn id="17" name="Días transcurridos para el pago" dataDxfId="253"/>
    <tableColumn id="18" name="Percepciones pagadas en el periodo reportado *" dataDxfId="252" dataCellStyle="Millares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id="4" name="Tabla11" displayName="Tabla11" ref="B15:Y375" totalsRowShown="0" headerRowDxfId="251" dataDxfId="250" tableBorderDxfId="249">
  <tableColumns count="24">
    <tableColumn id="1" name="Entidad Federativa" dataDxfId="248"/>
    <tableColumn id="2" name="RFC" dataDxfId="247"/>
    <tableColumn id="3" name="CURP" dataDxfId="246"/>
    <tableColumn id="4" name="Nombre" dataDxfId="245"/>
    <tableColumn id="5" name="Centros de Trabajo" dataDxfId="244"/>
    <tableColumn id="6" name="Jornada" dataDxfId="243"/>
    <tableColumn id="7" name="HSM" dataDxfId="242"/>
    <tableColumn id="8" name="Honorarios" dataDxfId="241"/>
    <tableColumn id="9" name="Jornada2" dataDxfId="240"/>
    <tableColumn id="10" name="HSM3" dataDxfId="239"/>
    <tableColumn id="11" name="Honorarios4" dataDxfId="238"/>
    <tableColumn id="12" name="Jornada5" dataDxfId="237"/>
    <tableColumn id="13" name="HSM6" dataDxfId="236"/>
    <tableColumn id="14" name="Honorarios7" dataDxfId="235"/>
    <tableColumn id="15" name="Jornada8" dataDxfId="234" dataCellStyle="Millares"/>
    <tableColumn id="16" name="HSM9" dataDxfId="233" dataCellStyle="Millares"/>
    <tableColumn id="17" name="Honorarios10" dataDxfId="232"/>
    <tableColumn id="18" name="Jornada11" dataDxfId="231"/>
    <tableColumn id="19" name="HSM12" dataDxfId="230"/>
    <tableColumn id="20" name="Honorarios13" dataDxfId="229"/>
    <tableColumn id="21" name="Total plazas Jornada" dataDxfId="228"/>
    <tableColumn id="22" name="Total _x000a_HSM" dataDxfId="227"/>
    <tableColumn id="23" name="Total de Honorarios" dataDxfId="226"/>
    <tableColumn id="25" name="Columna1" dataDxfId="225" dataCellStyle="Millares"/>
  </tableColumns>
  <tableStyleInfo name="Estilo de tabla 1" showFirstColumn="0" showLastColumn="0" showRowStripes="1" showColumnStripes="0"/>
</table>
</file>

<file path=xl/tables/table5.xml><?xml version="1.0" encoding="utf-8"?>
<table xmlns="http://schemas.openxmlformats.org/spreadsheetml/2006/main" id="5" name="Tabla12" displayName="Tabla12" ref="B14:V370" totalsRowShown="0" headerRowDxfId="224" tableBorderDxfId="223">
  <sortState ref="B16:V223">
    <sortCondition ref="N16:N223"/>
    <sortCondition ref="L16:L223"/>
    <sortCondition ref="M16:M223"/>
    <sortCondition ref="P16:P223"/>
  </sortState>
  <tableColumns count="21">
    <tableColumn id="1" name="Entidad Federativa" dataDxfId="222"/>
    <tableColumn id="2" name="Clave CT" dataDxfId="221"/>
    <tableColumn id="3" name="Turno" dataDxfId="220"/>
    <tableColumn id="4" name="RFC" dataDxfId="219"/>
    <tableColumn id="5" name="CURP" dataDxfId="218"/>
    <tableColumn id="6" name="Nombre" dataDxfId="217"/>
    <tableColumn id="7" name="Funcion Real" dataDxfId="216"/>
    <tableColumn id="8" name="Horas que labora en el Centro de Trabajo" dataDxfId="215"/>
    <tableColumn id="11" name="Partida Presupuestal" dataDxfId="214"/>
    <tableColumn id="12" name="Código de Pago" dataDxfId="213"/>
    <tableColumn id="13" name="Clave de Unidad" dataDxfId="212"/>
    <tableColumn id="14" name="Clave de Sub Unidad" dataDxfId="211"/>
    <tableColumn id="15" name="Clave de Categoría" dataDxfId="210"/>
    <tableColumn id="16" name="Horas semana mes" dataDxfId="209"/>
    <tableColumn id="17" name="Número de plaza" dataDxfId="208"/>
    <tableColumn id="18" name="Tipo de Categoría" dataDxfId="207"/>
    <tableColumn id="19" name="Identificador de Contrato de Honorarios" dataDxfId="206"/>
    <tableColumn id="20" name="Periodo de efecto de pago en el trimestre_x000a_Inicial" dataDxfId="205"/>
    <tableColumn id="21" name="Periodo de efecto de pago en el trimestre_x000a_Termino" dataDxfId="204"/>
    <tableColumn id="22" name="Percepciones pagadas en el Periodo de Comisión con Presupuesto Federal*" dataDxfId="203" dataCellStyle="Millares"/>
    <tableColumn id="23" name="Percepciones pagadas en el Periodo de Comisión con Presupuesto de otra fuente*" dataDxfId="202" dataCellStyle="Millares"/>
  </tableColumns>
  <tableStyleInfo name="Estilo de tabla 1" showFirstColumn="0" showLastColumn="0" showRowStripes="1" showColumnStripes="0"/>
</table>
</file>

<file path=xl/tables/table6.xml><?xml version="1.0" encoding="utf-8"?>
<table xmlns="http://schemas.openxmlformats.org/spreadsheetml/2006/main" id="6" name="Tabla13" displayName="Tabla13" ref="B13:S30" totalsRowShown="0" headerRowDxfId="201" tableBorderDxfId="200">
  <sortState ref="B16:S17">
    <sortCondition ref="K16:K17"/>
    <sortCondition ref="M16:M17"/>
  </sortState>
  <tableColumns count="18">
    <tableColumn id="1" name="Columna1" dataDxfId="199"/>
    <tableColumn id="2" name="Columna2" dataDxfId="198"/>
    <tableColumn id="3" name="Columna3" dataDxfId="197"/>
    <tableColumn id="4" name="Columna4" dataDxfId="196"/>
    <tableColumn id="5" name="Columna5" dataDxfId="195"/>
    <tableColumn id="8" name="Columna6" dataDxfId="194" dataCellStyle="Normal 2 2"/>
    <tableColumn id="9" name="Columna7" dataDxfId="193" dataCellStyle="Normal 2 2"/>
    <tableColumn id="10" name="Columna8" dataDxfId="192"/>
    <tableColumn id="11" name="Columna9" dataDxfId="191"/>
    <tableColumn id="12" name="Columna10" dataDxfId="190" dataCellStyle="Normal 2 2"/>
    <tableColumn id="13" name="Columna11" dataDxfId="189" dataCellStyle="Normal 2 2"/>
    <tableColumn id="14" name="Columna12" dataDxfId="188" dataCellStyle="Normal 2 2"/>
    <tableColumn id="15" name="Columna13" dataDxfId="187" dataCellStyle="Normal 2 2"/>
    <tableColumn id="16" name="Columna14" dataDxfId="186" dataCellStyle="Normal 2 2"/>
    <tableColumn id="17" name="Columna15" dataDxfId="185"/>
    <tableColumn id="18" name="Columna16" dataDxfId="184" dataCellStyle="Normal 2 2"/>
    <tableColumn id="19" name="Columna17" dataDxfId="183" dataCellStyle="Normal 2 2"/>
    <tableColumn id="20" name="Columna18" dataDxfId="182"/>
  </tableColumns>
  <tableStyleInfo name="Estilo de tabla 1" showFirstColumn="0" showLastColumn="0" showRowStripes="1" showColumnStripes="0"/>
</table>
</file>

<file path=xl/tables/table7.xml><?xml version="1.0" encoding="utf-8"?>
<table xmlns="http://schemas.openxmlformats.org/spreadsheetml/2006/main" id="9" name="Tabla4" displayName="Tabla4" ref="B14:Q18" totalsRowShown="0" headerRowDxfId="181" dataDxfId="180" tableBorderDxfId="179">
  <autoFilter ref="B14:Q18"/>
  <tableColumns count="16">
    <tableColumn id="1" name="Entidad Federativa" dataDxfId="178"/>
    <tableColumn id="2" name="R.F.C." dataDxfId="177"/>
    <tableColumn id="3" name="CURP" dataDxfId="176"/>
    <tableColumn id="4" name="NOMBRE" dataDxfId="175"/>
    <tableColumn id="5" name="Clave Centro de Trabajo" dataDxfId="174"/>
    <tableColumn id="6" name="Última(s) ó Penultima(s) Plaza(s) Ocupada(s)_x000a_(*)" dataDxfId="173"/>
    <tableColumn id="7" name="Partida Presupuestal" dataDxfId="172"/>
    <tableColumn id="8" name="Código de Pago" dataDxfId="171"/>
    <tableColumn id="9" name="Clave de Unidad" dataDxfId="170"/>
    <tableColumn id="10" name="Clave de Sub Unidad" dataDxfId="169"/>
    <tableColumn id="11" name="Clave de Categoría" dataDxfId="168"/>
    <tableColumn id="12" name="Horas Semana Mes " dataDxfId="167"/>
    <tableColumn id="13" name="Número de Plaza" dataDxfId="166"/>
    <tableColumn id="14" name="Periodo ocupado_x000a_Inicio" dataDxfId="165"/>
    <tableColumn id="15" name="Periodo ocupado_x000a_Conclusión" dataDxfId="164"/>
    <tableColumn id="16" name="Quincena de inicio de jubilación" dataDxfId="163"/>
  </tableColumns>
  <tableStyleInfo name="Estilo de tabla 1" showFirstColumn="0" showLastColumn="0" showRowStripes="1" showColumnStripes="0"/>
</table>
</file>

<file path=xl/tables/table8.xml><?xml version="1.0" encoding="utf-8"?>
<table xmlns="http://schemas.openxmlformats.org/spreadsheetml/2006/main" id="10" name="Tabla5" displayName="Tabla5" ref="B14:R18" totalsRowShown="0" headerRowDxfId="162" dataDxfId="161" tableBorderDxfId="160">
  <autoFilter ref="B14:R18"/>
  <tableColumns count="17">
    <tableColumn id="1" name="Entidad Federativa" dataDxfId="159"/>
    <tableColumn id="2" name="R.F.C." dataDxfId="158"/>
    <tableColumn id="3" name="CURP" dataDxfId="157"/>
    <tableColumn id="4" name="NOMBRE" dataDxfId="156"/>
    <tableColumn id="5" name="Clave integrada" dataDxfId="155">
      <calculatedColumnFormula>CONCATENATE(Tabla5[[#This Row],[Partida Presupuestal]],Tabla5[[#This Row],[Código de Pago]],Tabla5[[#This Row],[Clave de Unidad]],Tabla5[[#This Row],[Clave de Sub Unidad]],Tabla5[[#This Row],[Clave de Categoría]],Tabla5[[#This Row],[Horas Semana Mes ]],Tabla5[[#This Row],[Número de Plaza]])</calculatedColumnFormula>
    </tableColumn>
    <tableColumn id="6" name="Partida Presupuestal" dataDxfId="154"/>
    <tableColumn id="7" name="Código de Pago" dataDxfId="153"/>
    <tableColumn id="8" name="Clave de Unidad" dataDxfId="152"/>
    <tableColumn id="9" name="Clave de Sub Unidad" dataDxfId="151"/>
    <tableColumn id="10" name="Clave de Categoría" dataDxfId="150"/>
    <tableColumn id="11" name="Horas Semana Mes " dataDxfId="149"/>
    <tableColumn id="12" name="Número de Plaza" dataDxfId="148"/>
    <tableColumn id="13" name="Periodo Licencia_x000a_Inicio" dataDxfId="147"/>
    <tableColumn id="14" name="Periodo Licencia_x000a_Conclusión" dataDxfId="146"/>
    <tableColumn id="15" name="Percepciones pagadas con Presupuesto Federal en el  Periodo reportado*" dataDxfId="145"/>
    <tableColumn id="16" name="Percepciones pagadas con Presupuesto de otra Fuente en el  Periodo reportado*" dataDxfId="144" dataCellStyle="Millares"/>
    <tableColumn id="17" name="Clave CT Origen" dataDxfId="143"/>
  </tableColumns>
  <tableStyleInfo name="Estilo de tabla 1" showFirstColumn="0" showLastColumn="0" showRowStripes="1" showColumnStripes="0"/>
</table>
</file>

<file path=xl/tables/table9.xml><?xml version="1.0" encoding="utf-8"?>
<table xmlns="http://schemas.openxmlformats.org/spreadsheetml/2006/main" id="12" name="Tabla14" displayName="Tabla14" ref="B14:M17" totalsRowShown="0" headerRowDxfId="142" dataDxfId="141" tableBorderDxfId="140">
  <autoFilter ref="B14:M17"/>
  <tableColumns count="12">
    <tableColumn id="1" name="Entidad Federativa" dataDxfId="139"/>
    <tableColumn id="2" name="Clave Centro de Trabajo" dataDxfId="138"/>
    <tableColumn id="3" name="R.F.C." dataDxfId="137"/>
    <tableColumn id="4" name="CURP" dataDxfId="136"/>
    <tableColumn id="5" name="Nombre" dataDxfId="135"/>
    <tableColumn id="6" name="Identificador del Contrato" dataDxfId="134"/>
    <tableColumn id="7" name="Clave de Categoría" dataDxfId="133"/>
    <tableColumn id="8" name="Horas Semana Mes " dataDxfId="132"/>
    <tableColumn id="9" name="Periodo de Contratación_x000a_Inicio" dataDxfId="131"/>
    <tableColumn id="10" name="Periodo de Contratación_x000a_Conclusión" dataDxfId="130"/>
    <tableColumn id="11" name="Función" dataDxfId="129"/>
    <tableColumn id="12" name="Percepciones pagadas dentro del periodo reportado" dataDxfId="128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1.xml"/><Relationship Id="rId4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S57"/>
  <sheetViews>
    <sheetView showGridLines="0" topLeftCell="A25" zoomScaleNormal="100" workbookViewId="0">
      <selection activeCell="B56" sqref="B56:E56"/>
    </sheetView>
  </sheetViews>
  <sheetFormatPr baseColWidth="10" defaultRowHeight="15"/>
  <cols>
    <col min="1" max="1" width="4.5703125" customWidth="1"/>
    <col min="2" max="2" width="9.5703125" customWidth="1"/>
    <col min="3" max="5" width="20.7109375" customWidth="1"/>
    <col min="6" max="6" width="13.5703125" customWidth="1"/>
    <col min="7" max="7" width="1.7109375" customWidth="1"/>
    <col min="8" max="8" width="11.7109375" bestFit="1" customWidth="1"/>
    <col min="9" max="9" width="1.5703125" customWidth="1"/>
    <col min="10" max="10" width="9.28515625" bestFit="1" customWidth="1"/>
    <col min="11" max="11" width="1.7109375" customWidth="1"/>
    <col min="12" max="12" width="11.5703125" customWidth="1"/>
    <col min="13" max="13" width="1.28515625" customWidth="1"/>
    <col min="14" max="14" width="8.42578125" bestFit="1" customWidth="1"/>
    <col min="15" max="15" width="1.28515625" customWidth="1"/>
    <col min="16" max="16" width="15.28515625" customWidth="1"/>
    <col min="17" max="17" width="1.5703125" customWidth="1"/>
    <col min="18" max="18" width="14.42578125" bestFit="1" customWidth="1"/>
    <col min="19" max="19" width="1.28515625" customWidth="1"/>
  </cols>
  <sheetData>
    <row r="6" spans="1:19">
      <c r="C6" s="1"/>
    </row>
    <row r="9" spans="1:19" ht="15" customHeight="1"/>
    <row r="10" spans="1:19" ht="21" customHeight="1">
      <c r="B10" s="483" t="s">
        <v>0</v>
      </c>
      <c r="C10" s="483"/>
      <c r="D10" s="483"/>
      <c r="E10" s="483"/>
      <c r="F10" s="483"/>
      <c r="G10" s="483"/>
      <c r="H10" s="483"/>
      <c r="I10" s="483"/>
      <c r="J10" s="483"/>
      <c r="K10" s="483"/>
      <c r="L10" s="483"/>
      <c r="M10" s="483"/>
      <c r="N10" s="483"/>
      <c r="O10" s="483"/>
      <c r="P10" s="483"/>
      <c r="Q10" s="483"/>
      <c r="R10" s="483"/>
    </row>
    <row r="11" spans="1:19" ht="21" customHeight="1">
      <c r="B11" s="483"/>
      <c r="C11" s="483"/>
      <c r="D11" s="483"/>
      <c r="E11" s="483"/>
      <c r="F11" s="483"/>
      <c r="G11" s="483"/>
      <c r="H11" s="483"/>
      <c r="I11" s="483"/>
      <c r="J11" s="483"/>
      <c r="K11" s="483"/>
      <c r="L11" s="483"/>
      <c r="M11" s="483"/>
      <c r="N11" s="483"/>
      <c r="O11" s="483"/>
      <c r="P11" s="483"/>
      <c r="Q11" s="483"/>
      <c r="R11" s="483"/>
    </row>
    <row r="12" spans="1:19" ht="21" customHeight="1">
      <c r="B12" s="483"/>
      <c r="C12" s="483"/>
      <c r="D12" s="483"/>
      <c r="E12" s="483"/>
      <c r="F12" s="483"/>
      <c r="G12" s="483"/>
      <c r="H12" s="483"/>
      <c r="I12" s="483"/>
      <c r="J12" s="483"/>
      <c r="K12" s="483"/>
      <c r="L12" s="483"/>
      <c r="M12" s="483"/>
      <c r="N12" s="483"/>
      <c r="O12" s="483"/>
      <c r="P12" s="483"/>
      <c r="Q12" s="483"/>
      <c r="R12" s="483"/>
    </row>
    <row r="15" spans="1:19" ht="1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8.75">
      <c r="A16" s="499" t="s">
        <v>1</v>
      </c>
      <c r="B16" s="499"/>
      <c r="C16" s="499"/>
      <c r="D16" s="484" t="s">
        <v>460</v>
      </c>
      <c r="E16" s="484"/>
      <c r="F16" s="484"/>
      <c r="G16" s="484"/>
      <c r="H16" s="484"/>
      <c r="I16" s="484"/>
      <c r="J16" s="484"/>
      <c r="K16" s="484"/>
      <c r="L16" s="484"/>
      <c r="M16" s="484"/>
      <c r="N16" s="484"/>
      <c r="O16" s="484"/>
      <c r="P16" s="484"/>
      <c r="Q16" s="484"/>
      <c r="R16" s="484"/>
      <c r="S16" s="1"/>
    </row>
    <row r="17" spans="1:19" ht="18.75">
      <c r="A17" s="341" t="s">
        <v>2</v>
      </c>
      <c r="D17" s="484" t="s">
        <v>281</v>
      </c>
      <c r="E17" s="484"/>
      <c r="F17" s="484"/>
      <c r="G17" s="484"/>
      <c r="H17" s="484"/>
      <c r="I17" s="484"/>
      <c r="J17" s="484"/>
      <c r="K17" s="484"/>
      <c r="L17" s="484"/>
      <c r="M17" s="484"/>
      <c r="N17" s="484"/>
      <c r="O17" s="484"/>
      <c r="P17" s="484"/>
      <c r="Q17" s="484"/>
      <c r="R17" s="484"/>
      <c r="S17" s="1"/>
    </row>
    <row r="18" spans="1:19" ht="18.75">
      <c r="A18" s="361" t="s">
        <v>3</v>
      </c>
      <c r="C18" s="330"/>
      <c r="D18" s="484" t="s">
        <v>1941</v>
      </c>
      <c r="E18" s="484"/>
      <c r="F18" s="484"/>
      <c r="G18" s="484"/>
      <c r="H18" s="484"/>
      <c r="I18" s="484"/>
      <c r="J18" s="484"/>
      <c r="K18" s="484"/>
      <c r="L18" s="484"/>
      <c r="M18" s="484"/>
      <c r="N18" s="484"/>
      <c r="O18" s="484"/>
      <c r="P18" s="484"/>
      <c r="Q18" s="484"/>
      <c r="R18" s="484"/>
      <c r="S18" s="1"/>
    </row>
    <row r="19" spans="1:19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32.25" thickBot="1">
      <c r="D20" s="1"/>
      <c r="E20" s="1"/>
      <c r="F20" s="1"/>
      <c r="G20" s="1"/>
      <c r="H20" s="2" t="s">
        <v>4</v>
      </c>
      <c r="I20" s="2"/>
      <c r="J20" s="2" t="s">
        <v>5</v>
      </c>
      <c r="K20" s="2"/>
      <c r="L20" s="3" t="s">
        <v>6</v>
      </c>
      <c r="M20" s="2"/>
      <c r="N20" s="3" t="s">
        <v>7</v>
      </c>
      <c r="O20" s="2"/>
      <c r="P20" s="3" t="s">
        <v>317</v>
      </c>
      <c r="Q20" s="2"/>
      <c r="R20" s="3" t="s">
        <v>9</v>
      </c>
      <c r="S20" s="2"/>
    </row>
    <row r="21" spans="1:19" ht="15.75">
      <c r="C21" s="1"/>
      <c r="D21" s="1"/>
      <c r="E21" s="1"/>
      <c r="F21" s="1"/>
      <c r="G21" s="1"/>
      <c r="H21" s="4"/>
      <c r="I21" s="2"/>
      <c r="J21" s="4"/>
      <c r="K21" s="2"/>
      <c r="L21" s="2"/>
      <c r="M21" s="2"/>
      <c r="N21" s="2"/>
      <c r="O21" s="2"/>
      <c r="P21" s="2"/>
      <c r="Q21" s="2"/>
      <c r="R21" s="2"/>
      <c r="S21" s="2"/>
    </row>
    <row r="22" spans="1:19" ht="15.75">
      <c r="C22" s="1"/>
      <c r="D22" s="1"/>
      <c r="E22" s="1"/>
      <c r="F22" s="1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>
      <c r="C23" s="1"/>
      <c r="D23" s="1"/>
      <c r="E23" s="1"/>
      <c r="F23" s="1"/>
      <c r="G23" s="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24" customHeight="1">
      <c r="A24" s="5">
        <v>1</v>
      </c>
      <c r="B24" s="345" t="s">
        <v>10</v>
      </c>
      <c r="C24" s="500" t="s">
        <v>11</v>
      </c>
      <c r="D24" s="500"/>
      <c r="E24" s="500"/>
      <c r="F24" s="501"/>
      <c r="G24" s="343"/>
      <c r="H24" s="6">
        <f>+'A Y  II D3'!C22</f>
        <v>7</v>
      </c>
      <c r="I24" s="7"/>
      <c r="J24" s="6">
        <v>1</v>
      </c>
      <c r="K24" s="7"/>
      <c r="L24" s="6">
        <f>+'A Y  II D3'!C22</f>
        <v>7</v>
      </c>
      <c r="M24" s="6"/>
      <c r="N24" s="6">
        <f>+'A Y  II D3'!M22</f>
        <v>7</v>
      </c>
      <c r="O24" s="6"/>
      <c r="P24" s="462">
        <f>+'A Y  II D3'!P22</f>
        <v>357584.88</v>
      </c>
      <c r="Q24" s="7"/>
      <c r="R24" s="364">
        <v>0</v>
      </c>
      <c r="S24" s="8"/>
    </row>
    <row r="25" spans="1:19" ht="24" customHeight="1">
      <c r="A25" s="5">
        <v>2</v>
      </c>
      <c r="B25" s="345" t="s">
        <v>12</v>
      </c>
      <c r="C25" s="500" t="s">
        <v>13</v>
      </c>
      <c r="D25" s="500"/>
      <c r="E25" s="500"/>
      <c r="F25" s="501"/>
      <c r="G25" s="343"/>
      <c r="H25" s="6">
        <f>+'A Y II D4'!C30</f>
        <v>15</v>
      </c>
      <c r="I25" s="7"/>
      <c r="J25" s="6">
        <v>1</v>
      </c>
      <c r="K25" s="7"/>
      <c r="L25" s="6">
        <f>+'A Y II D4'!M30</f>
        <v>15</v>
      </c>
      <c r="M25" s="6"/>
      <c r="N25" s="6">
        <f>+'A Y II D4'!M30</f>
        <v>15</v>
      </c>
      <c r="O25" s="6"/>
      <c r="P25" s="462">
        <f>+'A Y II D4'!P30</f>
        <v>478781.60999999993</v>
      </c>
      <c r="Q25" s="7"/>
      <c r="R25" s="364">
        <v>0</v>
      </c>
      <c r="S25" s="8"/>
    </row>
    <row r="26" spans="1:19" ht="42" customHeight="1">
      <c r="A26" s="5">
        <v>3</v>
      </c>
      <c r="B26" s="345" t="s">
        <v>14</v>
      </c>
      <c r="C26" s="502" t="s">
        <v>15</v>
      </c>
      <c r="D26" s="502"/>
      <c r="E26" s="502"/>
      <c r="F26" s="503"/>
      <c r="G26" s="344"/>
      <c r="H26" s="6">
        <v>0</v>
      </c>
      <c r="I26" s="7"/>
      <c r="J26" s="6">
        <v>1</v>
      </c>
      <c r="K26" s="7"/>
      <c r="L26" s="6">
        <v>0</v>
      </c>
      <c r="M26" s="6"/>
      <c r="N26" s="6">
        <v>0</v>
      </c>
      <c r="O26" s="6"/>
      <c r="P26" s="462">
        <v>0</v>
      </c>
      <c r="Q26" s="7"/>
      <c r="R26" s="364">
        <v>0</v>
      </c>
      <c r="S26" s="8"/>
    </row>
    <row r="27" spans="1:19" ht="24" customHeight="1">
      <c r="A27" s="5">
        <v>4</v>
      </c>
      <c r="B27" s="345" t="s">
        <v>16</v>
      </c>
      <c r="C27" s="497" t="s">
        <v>17</v>
      </c>
      <c r="D27" s="497"/>
      <c r="E27" s="497"/>
      <c r="F27" s="498"/>
      <c r="G27" s="343"/>
      <c r="H27" s="6">
        <f>+'II B) Y 1'!C376</f>
        <v>350</v>
      </c>
      <c r="I27" s="7"/>
      <c r="J27" s="6">
        <v>6</v>
      </c>
      <c r="K27" s="7"/>
      <c r="L27" s="6">
        <f>+'II B) Y 1'!C376</f>
        <v>350</v>
      </c>
      <c r="M27" s="6"/>
      <c r="N27" s="6">
        <f>+'II B) Y 1'!C376</f>
        <v>350</v>
      </c>
      <c r="O27" s="7"/>
      <c r="P27" s="462">
        <f>+'II B) Y 1'!Y376</f>
        <v>16512416.850000009</v>
      </c>
      <c r="Q27" s="7"/>
      <c r="R27" s="364">
        <v>0</v>
      </c>
      <c r="S27" s="8"/>
    </row>
    <row r="28" spans="1:19" ht="24" customHeight="1">
      <c r="A28" s="5">
        <v>5</v>
      </c>
      <c r="B28" s="345" t="s">
        <v>18</v>
      </c>
      <c r="C28" s="497" t="s">
        <v>19</v>
      </c>
      <c r="D28" s="497"/>
      <c r="E28" s="497"/>
      <c r="F28" s="498"/>
      <c r="G28" s="343"/>
      <c r="H28" s="6">
        <f>+'II C y 1_'!D372</f>
        <v>350</v>
      </c>
      <c r="I28" s="7"/>
      <c r="J28" s="6">
        <v>7</v>
      </c>
      <c r="K28" s="7"/>
      <c r="L28" s="6">
        <f>+'II C y 1_'!D372</f>
        <v>350</v>
      </c>
      <c r="M28" s="6"/>
      <c r="N28" s="6">
        <f>+'II C y 1_'!P372</f>
        <v>350</v>
      </c>
      <c r="O28" s="6"/>
      <c r="P28" s="463">
        <f>+'II C y 1_'!U372</f>
        <v>16512416.850000009</v>
      </c>
      <c r="Q28" s="7"/>
      <c r="R28" s="364">
        <v>0</v>
      </c>
      <c r="S28" s="8"/>
    </row>
    <row r="29" spans="1:19" ht="24" customHeight="1">
      <c r="A29" s="5">
        <v>6</v>
      </c>
      <c r="B29" s="345" t="s">
        <v>20</v>
      </c>
      <c r="C29" s="497" t="s">
        <v>21</v>
      </c>
      <c r="D29" s="497"/>
      <c r="E29" s="497"/>
      <c r="F29" s="498"/>
      <c r="G29" s="343"/>
      <c r="H29" s="6">
        <f>+'II D) 2'!C31</f>
        <v>17</v>
      </c>
      <c r="I29" s="7"/>
      <c r="J29" s="6">
        <v>1</v>
      </c>
      <c r="K29" s="7"/>
      <c r="L29" s="6">
        <f>+'II D) 2'!C31</f>
        <v>17</v>
      </c>
      <c r="M29" s="6"/>
      <c r="N29" s="6">
        <f>+'II D) 2'!M31</f>
        <v>17</v>
      </c>
      <c r="O29" s="6"/>
      <c r="P29" s="462">
        <v>0</v>
      </c>
      <c r="R29" s="364">
        <v>0</v>
      </c>
      <c r="S29" s="8"/>
    </row>
    <row r="30" spans="1:19" ht="24" customHeight="1">
      <c r="A30" s="5">
        <v>7</v>
      </c>
      <c r="B30" s="345" t="s">
        <v>22</v>
      </c>
      <c r="C30" s="497" t="s">
        <v>23</v>
      </c>
      <c r="D30" s="497"/>
      <c r="E30" s="497"/>
      <c r="F30" s="498"/>
      <c r="G30" s="343"/>
      <c r="H30" s="6">
        <v>0</v>
      </c>
      <c r="I30" s="7"/>
      <c r="J30" s="6">
        <v>1</v>
      </c>
      <c r="K30" s="7"/>
      <c r="L30" s="6">
        <v>1</v>
      </c>
      <c r="M30" s="6"/>
      <c r="N30" s="6">
        <v>1</v>
      </c>
      <c r="O30" s="6"/>
      <c r="P30" s="462">
        <v>0</v>
      </c>
      <c r="R30" s="364">
        <v>0</v>
      </c>
      <c r="S30" s="8"/>
    </row>
    <row r="31" spans="1:19" ht="24" customHeight="1">
      <c r="A31" s="5">
        <v>8</v>
      </c>
      <c r="B31" s="345" t="s">
        <v>24</v>
      </c>
      <c r="C31" s="497" t="s">
        <v>25</v>
      </c>
      <c r="D31" s="497"/>
      <c r="E31" s="497"/>
      <c r="F31" s="498"/>
      <c r="G31" s="343"/>
      <c r="H31" s="6">
        <f>+'II D) 4- a'!C19</f>
        <v>2</v>
      </c>
      <c r="I31" s="7"/>
      <c r="J31" s="6">
        <v>1</v>
      </c>
      <c r="K31" s="7"/>
      <c r="L31" s="6">
        <f>+'II D) 4- a'!M19</f>
        <v>2</v>
      </c>
      <c r="M31" s="6">
        <v>0</v>
      </c>
      <c r="N31" s="6">
        <f>+'II D) 4- a'!M19</f>
        <v>2</v>
      </c>
      <c r="O31" s="6"/>
      <c r="P31" s="462">
        <f>+'II D) 4- a'!P19</f>
        <v>106650</v>
      </c>
      <c r="Q31" s="7"/>
      <c r="R31" s="364">
        <v>0</v>
      </c>
      <c r="S31" s="8"/>
    </row>
    <row r="32" spans="1:19" ht="24" customHeight="1">
      <c r="A32" s="5">
        <v>9</v>
      </c>
      <c r="B32" s="345" t="s">
        <v>26</v>
      </c>
      <c r="C32" s="497" t="s">
        <v>27</v>
      </c>
      <c r="D32" s="497"/>
      <c r="E32" s="497"/>
      <c r="F32" s="498"/>
      <c r="G32" s="343"/>
      <c r="H32" s="6">
        <v>0</v>
      </c>
      <c r="I32" s="7"/>
      <c r="J32" s="6">
        <v>1</v>
      </c>
      <c r="K32" s="7"/>
      <c r="L32" s="6">
        <v>0</v>
      </c>
      <c r="M32" s="6"/>
      <c r="N32" s="6">
        <v>0</v>
      </c>
      <c r="O32" s="6"/>
      <c r="P32" s="462">
        <v>0</v>
      </c>
      <c r="Q32" s="7"/>
      <c r="R32" s="364">
        <v>0</v>
      </c>
      <c r="S32" s="8"/>
    </row>
    <row r="33" spans="1:19" ht="24" customHeight="1">
      <c r="A33" s="5">
        <v>10</v>
      </c>
      <c r="B33" s="345" t="s">
        <v>28</v>
      </c>
      <c r="C33" s="497" t="s">
        <v>29</v>
      </c>
      <c r="D33" s="497"/>
      <c r="E33" s="497"/>
      <c r="F33" s="498"/>
      <c r="G33" s="343"/>
      <c r="H33" s="6">
        <v>0</v>
      </c>
      <c r="I33" s="7"/>
      <c r="J33" s="6">
        <v>1</v>
      </c>
      <c r="K33" s="7"/>
      <c r="L33" s="6">
        <v>0</v>
      </c>
      <c r="M33" s="6"/>
      <c r="N33" s="6">
        <v>0</v>
      </c>
      <c r="O33" s="6"/>
      <c r="P33" s="462">
        <v>0</v>
      </c>
      <c r="Q33" s="7"/>
      <c r="R33" s="364">
        <v>0</v>
      </c>
      <c r="S33" s="8"/>
    </row>
    <row r="34" spans="1:19" ht="24" customHeight="1">
      <c r="A34" s="5">
        <v>11</v>
      </c>
      <c r="B34" s="345" t="s">
        <v>30</v>
      </c>
      <c r="C34" s="497" t="s">
        <v>31</v>
      </c>
      <c r="D34" s="497"/>
      <c r="E34" s="497"/>
      <c r="F34" s="498"/>
      <c r="G34" s="343"/>
      <c r="H34" s="6">
        <v>0</v>
      </c>
      <c r="I34" s="7"/>
      <c r="J34" s="6">
        <v>1</v>
      </c>
      <c r="K34" s="7"/>
      <c r="L34" s="6">
        <v>0</v>
      </c>
      <c r="M34" s="6"/>
      <c r="N34" s="6">
        <v>0</v>
      </c>
      <c r="O34" s="6"/>
      <c r="P34" s="462">
        <v>0</v>
      </c>
      <c r="Q34" s="7"/>
      <c r="R34" s="364">
        <v>0</v>
      </c>
      <c r="S34" s="8"/>
    </row>
    <row r="35" spans="1:19" ht="24" customHeight="1">
      <c r="A35" s="5">
        <v>12</v>
      </c>
      <c r="B35" s="345" t="s">
        <v>32</v>
      </c>
      <c r="C35" s="497" t="s">
        <v>33</v>
      </c>
      <c r="D35" s="497"/>
      <c r="E35" s="497"/>
      <c r="F35" s="498"/>
      <c r="G35" s="343"/>
      <c r="H35" s="6">
        <v>0</v>
      </c>
      <c r="I35" s="7"/>
      <c r="J35" s="6">
        <v>2</v>
      </c>
      <c r="K35" s="7"/>
      <c r="L35" s="6">
        <v>0</v>
      </c>
      <c r="M35" s="6"/>
      <c r="N35" s="6">
        <v>0</v>
      </c>
      <c r="O35" s="6"/>
      <c r="P35" s="462">
        <v>0</v>
      </c>
      <c r="Q35" s="7"/>
      <c r="R35" s="364">
        <v>0</v>
      </c>
      <c r="S35" s="8"/>
    </row>
    <row r="36" spans="1:19" ht="24" customHeight="1">
      <c r="A36" s="5">
        <v>13</v>
      </c>
      <c r="B36" s="345" t="s">
        <v>34</v>
      </c>
      <c r="C36" s="497" t="s">
        <v>35</v>
      </c>
      <c r="D36" s="497"/>
      <c r="E36" s="497"/>
      <c r="F36" s="498"/>
      <c r="G36" s="343"/>
      <c r="H36" s="6">
        <v>0</v>
      </c>
      <c r="I36" s="7"/>
      <c r="J36" s="6">
        <v>1</v>
      </c>
      <c r="K36" s="7"/>
      <c r="L36" s="6">
        <v>0</v>
      </c>
      <c r="M36" s="6"/>
      <c r="N36" s="6">
        <v>0</v>
      </c>
      <c r="O36" s="6"/>
      <c r="P36" s="462">
        <v>0</v>
      </c>
      <c r="Q36" s="7"/>
      <c r="R36" s="364">
        <v>0</v>
      </c>
      <c r="S36" s="8"/>
    </row>
    <row r="37" spans="1:19" ht="40.5" customHeight="1">
      <c r="A37" s="5">
        <v>14</v>
      </c>
      <c r="B37" s="345" t="s">
        <v>36</v>
      </c>
      <c r="C37" s="502" t="s">
        <v>37</v>
      </c>
      <c r="D37" s="502"/>
      <c r="E37" s="502"/>
      <c r="F37" s="503"/>
      <c r="G37" s="344"/>
      <c r="H37" s="6">
        <v>0</v>
      </c>
      <c r="I37" s="7"/>
      <c r="J37" s="6">
        <v>1</v>
      </c>
      <c r="K37" s="7"/>
      <c r="L37" s="6">
        <v>0</v>
      </c>
      <c r="M37" s="6"/>
      <c r="N37" s="6">
        <v>0</v>
      </c>
      <c r="O37" s="6"/>
      <c r="P37" s="462">
        <v>0</v>
      </c>
      <c r="Q37" s="7"/>
      <c r="R37" s="364">
        <v>0</v>
      </c>
      <c r="S37" s="8"/>
    </row>
    <row r="38" spans="1:19" ht="41.25" customHeight="1">
      <c r="A38" s="5">
        <v>15</v>
      </c>
      <c r="B38" s="345" t="s">
        <v>38</v>
      </c>
      <c r="C38" s="502" t="s">
        <v>39</v>
      </c>
      <c r="D38" s="502"/>
      <c r="E38" s="502"/>
      <c r="F38" s="503"/>
      <c r="G38" s="344"/>
      <c r="H38" s="6">
        <v>0</v>
      </c>
      <c r="I38" s="7"/>
      <c r="J38" s="6">
        <v>1</v>
      </c>
      <c r="K38" s="7"/>
      <c r="L38" s="6">
        <v>0</v>
      </c>
      <c r="M38" s="6"/>
      <c r="N38" s="6">
        <v>0</v>
      </c>
      <c r="O38" s="6"/>
      <c r="P38" s="462">
        <v>0</v>
      </c>
      <c r="Q38" s="7"/>
      <c r="R38" s="364">
        <v>0</v>
      </c>
      <c r="S38" s="8"/>
    </row>
    <row r="39" spans="1:19" ht="60" customHeight="1">
      <c r="A39" s="5">
        <v>16</v>
      </c>
      <c r="B39" s="345" t="s">
        <v>40</v>
      </c>
      <c r="C39" s="485" t="s">
        <v>41</v>
      </c>
      <c r="D39" s="485"/>
      <c r="E39" s="485"/>
      <c r="F39" s="486"/>
      <c r="G39" s="344"/>
      <c r="H39" s="6">
        <v>0</v>
      </c>
      <c r="I39" s="7"/>
      <c r="J39" s="6">
        <v>1</v>
      </c>
      <c r="K39" s="7"/>
      <c r="L39" s="6">
        <v>0</v>
      </c>
      <c r="M39" s="6"/>
      <c r="N39" s="6">
        <v>0</v>
      </c>
      <c r="O39" s="6"/>
      <c r="P39" s="462">
        <v>0</v>
      </c>
      <c r="Q39" s="7"/>
      <c r="R39" s="364">
        <v>0</v>
      </c>
      <c r="S39" s="8"/>
    </row>
    <row r="40" spans="1:19" ht="24" customHeight="1">
      <c r="A40" s="5">
        <v>17</v>
      </c>
      <c r="B40" s="345" t="s">
        <v>318</v>
      </c>
      <c r="C40" s="485" t="s">
        <v>271</v>
      </c>
      <c r="D40" s="485"/>
      <c r="E40" s="485"/>
      <c r="F40" s="486"/>
      <c r="G40" s="344"/>
      <c r="H40" s="6">
        <f>+H29</f>
        <v>17</v>
      </c>
      <c r="I40" s="7"/>
      <c r="J40" s="6">
        <v>1</v>
      </c>
      <c r="K40" s="7"/>
      <c r="L40" s="6">
        <f>+L29</f>
        <v>17</v>
      </c>
      <c r="M40" s="6"/>
      <c r="N40" s="6">
        <f>+N29</f>
        <v>17</v>
      </c>
      <c r="O40" s="6"/>
      <c r="P40" s="378">
        <v>0</v>
      </c>
      <c r="Q40" s="7"/>
      <c r="R40" s="378">
        <v>0</v>
      </c>
      <c r="S40" s="8"/>
    </row>
    <row r="41" spans="1:19">
      <c r="C41" s="9"/>
      <c r="D41" s="9"/>
      <c r="E41" s="9"/>
      <c r="F41" s="9"/>
      <c r="G41" s="9"/>
      <c r="H41" s="10"/>
    </row>
    <row r="42" spans="1:19">
      <c r="C42" s="9"/>
      <c r="D42" s="9"/>
      <c r="E42" s="9"/>
      <c r="F42" s="9"/>
      <c r="G42" s="9"/>
    </row>
    <row r="45" spans="1:19">
      <c r="B45" s="11"/>
      <c r="C45" s="12"/>
      <c r="D45" s="12"/>
      <c r="E45" s="13"/>
    </row>
    <row r="46" spans="1:19">
      <c r="B46" s="490" t="s">
        <v>1908</v>
      </c>
      <c r="C46" s="491"/>
      <c r="D46" s="491"/>
      <c r="E46" s="492"/>
    </row>
    <row r="47" spans="1:19">
      <c r="B47" s="493" t="s">
        <v>42</v>
      </c>
      <c r="C47" s="494"/>
      <c r="D47" s="494"/>
      <c r="E47" s="495"/>
    </row>
    <row r="48" spans="1:19">
      <c r="B48" s="14"/>
      <c r="C48" s="15"/>
      <c r="D48" s="15"/>
      <c r="E48" s="16"/>
    </row>
    <row r="49" spans="2:5">
      <c r="B49" s="490" t="s">
        <v>1909</v>
      </c>
      <c r="C49" s="491"/>
      <c r="D49" s="491"/>
      <c r="E49" s="492"/>
    </row>
    <row r="50" spans="2:5">
      <c r="B50" s="493" t="s">
        <v>43</v>
      </c>
      <c r="C50" s="494"/>
      <c r="D50" s="494"/>
      <c r="E50" s="495"/>
    </row>
    <row r="51" spans="2:5">
      <c r="B51" s="14"/>
      <c r="C51" s="15"/>
      <c r="D51" s="15"/>
      <c r="E51" s="16"/>
    </row>
    <row r="52" spans="2:5">
      <c r="B52" s="490"/>
      <c r="C52" s="491"/>
      <c r="D52" s="491"/>
      <c r="E52" s="492"/>
    </row>
    <row r="53" spans="2:5">
      <c r="B53" s="493" t="s">
        <v>44</v>
      </c>
      <c r="C53" s="494"/>
      <c r="D53" s="494"/>
      <c r="E53" s="495"/>
    </row>
    <row r="54" spans="2:5">
      <c r="B54" s="14"/>
      <c r="C54" s="15"/>
      <c r="D54" s="15"/>
      <c r="E54" s="16"/>
    </row>
    <row r="55" spans="2:5">
      <c r="B55" s="496" t="s">
        <v>1986</v>
      </c>
      <c r="C55" s="491"/>
      <c r="D55" s="491"/>
      <c r="E55" s="492"/>
    </row>
    <row r="56" spans="2:5">
      <c r="B56" s="493" t="s">
        <v>45</v>
      </c>
      <c r="C56" s="494"/>
      <c r="D56" s="494"/>
      <c r="E56" s="495"/>
    </row>
    <row r="57" spans="2:5">
      <c r="B57" s="487"/>
      <c r="C57" s="488"/>
      <c r="D57" s="488"/>
      <c r="E57" s="489"/>
    </row>
  </sheetData>
  <protectedRanges>
    <protectedRange sqref="B55:E55" name="mod1"/>
  </protectedRanges>
  <mergeCells count="31">
    <mergeCell ref="A16:C16"/>
    <mergeCell ref="D16:R16"/>
    <mergeCell ref="D17:R17"/>
    <mergeCell ref="B46:E46"/>
    <mergeCell ref="C29:F29"/>
    <mergeCell ref="C24:F24"/>
    <mergeCell ref="C25:F25"/>
    <mergeCell ref="C26:F26"/>
    <mergeCell ref="C27:F27"/>
    <mergeCell ref="C28:F28"/>
    <mergeCell ref="C35:F35"/>
    <mergeCell ref="C36:F36"/>
    <mergeCell ref="C37:F37"/>
    <mergeCell ref="C38:F38"/>
    <mergeCell ref="C39:F39"/>
    <mergeCell ref="B10:R12"/>
    <mergeCell ref="D18:R18"/>
    <mergeCell ref="C40:F40"/>
    <mergeCell ref="B57:E57"/>
    <mergeCell ref="B49:E49"/>
    <mergeCell ref="B50:E50"/>
    <mergeCell ref="B52:E52"/>
    <mergeCell ref="B53:E53"/>
    <mergeCell ref="B55:E55"/>
    <mergeCell ref="B56:E56"/>
    <mergeCell ref="B47:E47"/>
    <mergeCell ref="C30:F30"/>
    <mergeCell ref="C31:F31"/>
    <mergeCell ref="C32:F32"/>
    <mergeCell ref="C33:F33"/>
    <mergeCell ref="C34:F34"/>
  </mergeCells>
  <hyperlinks>
    <hyperlink ref="C27" location="'II B) Y 1'!A1" display="'II B) Y 1'!A1"/>
    <hyperlink ref="C28" location="'II C y 1_'!A1" display="'II C y 1_'!A1"/>
    <hyperlink ref="C29" location="'II D) 2'!A1" display="'II D) 2'!A1"/>
    <hyperlink ref="C30" location="'II D) 4'!A1" display="'II D) 4'!A1"/>
    <hyperlink ref="C31" location="'II D) 4 A'!A1" display="'II D) 4 A'!A1"/>
    <hyperlink ref="C32" location="'II D) 6'!A1" display="'II D) 6'!A1"/>
    <hyperlink ref="C33" location="'II D) 7 1'!A1" display="'II D) 7 1'!A1"/>
    <hyperlink ref="C34" location="'II D) 7 2 '!A1" display="'II D) 7 2 '!A1"/>
    <hyperlink ref="C35" location="'II D) 7 3'!A1" display="'II D) 7 3'!A1"/>
    <hyperlink ref="C36" location="'E)'!A1" display="'E)'!A1"/>
    <hyperlink ref="C37" location="'F) 1'!A1" display="Trabajadores con Doble Asignación Salarial en Municipios no Colindantes Geográficamente"/>
    <hyperlink ref="C38" location="'F) 2'!A1" display="'F) 2'!A1"/>
    <hyperlink ref="B25" location="'A Y II D4'!A1" display="A y II D4"/>
    <hyperlink ref="B26" location="'B)'!A1" display="B   "/>
    <hyperlink ref="B27" location="'II B) Y 1'!A1" display="II B y 1"/>
    <hyperlink ref="B28" location="'II C y 1_'!A1" display="II C y 1"/>
    <hyperlink ref="B29" location="'II D) 2'!A1" display="II D2"/>
    <hyperlink ref="B30" location="'II D) 4'!A1" display="II D4"/>
    <hyperlink ref="B31" location="'II D) 4 A'!A1" display="II D 4A"/>
    <hyperlink ref="B32" location="'II D) 6'!A1" display="II D 6"/>
    <hyperlink ref="B33" location="'II D) 7 1'!A1" display="II D 71 "/>
    <hyperlink ref="B34" location="'II D) 7 2 '!A1" display="II D 72 "/>
    <hyperlink ref="B35" location="'II D) 7 3'!A1" display="II D 73 "/>
    <hyperlink ref="B36" location="'E)'!A1" display="E"/>
    <hyperlink ref="B37" location="'F) 1'!A1" display="F1"/>
    <hyperlink ref="B38" location="'F) 2'!A1" display="F2"/>
    <hyperlink ref="B39" location="'G)'!A1" display="G"/>
    <hyperlink ref="B24" location="'A Y  II D3'!A1" display="A y II D3"/>
    <hyperlink ref="C39" location="'G)'!A1" display="Trabajadores Cuyo Salario Básico Supere los Ingresos Promedio de un Docente en la Categoría más Alta del Tabulador Salarial Correspondiente a Cada Entidad"/>
    <hyperlink ref="C26" location="'B)'!A1" display="'B)'!A1"/>
    <hyperlink ref="C25" location="'A Y II D4'!A1" display="'A Y II D4'!A1"/>
    <hyperlink ref="C24" location="'A Y  II D3'!A1" display="Personal Comisionado"/>
    <hyperlink ref="C40:F40" location="H!A1" display="Movimientos de Personal por Centro de Trabajo"/>
  </hyperlinks>
  <printOptions horizontalCentered="1"/>
  <pageMargins left="0.31496062992125984" right="0.31496062992125984" top="0.74803149606299213" bottom="0.74803149606299213" header="0.31496062992125984" footer="0.31496062992125984"/>
  <pageSetup scale="59" orientation="portrait" r:id="rId1"/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promptTitle="Entidad Federativa" prompt="Elije una Entidad Federativa" xr:uid="{00000000-0002-0000-0000-000000000000}">
          <x14:formula1>
            <xm:f>Listas!$H$11:$H$42</xm:f>
          </x14:formula1>
          <xm:sqref>D16:R16</xm:sqref>
        </x14:dataValidation>
        <x14:dataValidation type="list" allowBlank="1" showInputMessage="1" showErrorMessage="1" promptTitle="Fondo" prompt="Elija un Fondo" xr:uid="{00000000-0002-0000-0000-000001000000}">
          <x14:formula1>
            <xm:f>Listas!$B$5:$B$6</xm:f>
          </x14:formula1>
          <xm:sqref>D17:R17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24"/>
  <sheetViews>
    <sheetView showGridLines="0" view="pageLayout" zoomScaleNormal="100" workbookViewId="0">
      <selection activeCell="D57" sqref="D57"/>
    </sheetView>
  </sheetViews>
  <sheetFormatPr baseColWidth="10" defaultColWidth="38.140625" defaultRowHeight="15"/>
  <cols>
    <col min="1" max="1" width="2.28515625" style="202" customWidth="1"/>
    <col min="2" max="2" width="17.42578125" style="202" customWidth="1"/>
    <col min="3" max="3" width="19.85546875" style="202" customWidth="1"/>
    <col min="4" max="4" width="24.28515625" style="202" bestFit="1" customWidth="1"/>
    <col min="5" max="5" width="27.140625" style="202" customWidth="1"/>
    <col min="6" max="6" width="49.28515625" style="202" customWidth="1"/>
    <col min="7" max="7" width="13.7109375" style="202" customWidth="1"/>
    <col min="8" max="8" width="13.28515625" style="202" customWidth="1"/>
    <col min="9" max="9" width="11.85546875" style="202" customWidth="1"/>
    <col min="10" max="10" width="11.7109375" style="202" customWidth="1"/>
    <col min="11" max="11" width="13.28515625" style="202" customWidth="1"/>
    <col min="12" max="12" width="66" style="202" bestFit="1" customWidth="1"/>
    <col min="13" max="13" width="18" style="202" customWidth="1"/>
    <col min="14" max="14" width="3.7109375" style="202" customWidth="1"/>
    <col min="15" max="246" width="11.42578125" style="202" customWidth="1"/>
    <col min="247" max="248" width="3.7109375" style="202" customWidth="1"/>
    <col min="249" max="249" width="20.42578125" style="202" customWidth="1"/>
    <col min="250" max="250" width="24.28515625" style="202" bestFit="1" customWidth="1"/>
    <col min="251" max="251" width="22.42578125" style="202" bestFit="1" customWidth="1"/>
    <col min="252" max="16384" width="38.140625" style="202"/>
  </cols>
  <sheetData>
    <row r="1" spans="1:247" ht="15" customHeight="1"/>
    <row r="2" spans="1:247" ht="15" customHeight="1"/>
    <row r="3" spans="1:247" ht="15" customHeight="1"/>
    <row r="4" spans="1:247" ht="15" customHeight="1"/>
    <row r="5" spans="1:247" ht="15" customHeight="1"/>
    <row r="7" spans="1:247" ht="18.75">
      <c r="B7" s="69" t="s">
        <v>174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1"/>
    </row>
    <row r="8" spans="1:247" ht="18.75">
      <c r="B8" s="508" t="s">
        <v>281</v>
      </c>
      <c r="C8" s="509"/>
      <c r="D8" s="509"/>
      <c r="E8" s="509"/>
      <c r="F8" s="509"/>
      <c r="G8" s="509"/>
      <c r="H8" s="509"/>
      <c r="I8" s="509"/>
      <c r="J8" s="509"/>
      <c r="K8" s="73"/>
      <c r="L8" s="549" t="s">
        <v>1942</v>
      </c>
      <c r="M8" s="550"/>
    </row>
    <row r="9" spans="1:247"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7"/>
    </row>
    <row r="11" spans="1:247">
      <c r="A11" s="123"/>
      <c r="B11" s="504" t="s">
        <v>47</v>
      </c>
      <c r="C11" s="510" t="s">
        <v>167</v>
      </c>
      <c r="D11" s="510" t="s">
        <v>48</v>
      </c>
      <c r="E11" s="510" t="s">
        <v>49</v>
      </c>
      <c r="F11" s="510" t="s">
        <v>50</v>
      </c>
      <c r="G11" s="548" t="s">
        <v>175</v>
      </c>
      <c r="H11" s="510" t="s">
        <v>176</v>
      </c>
      <c r="I11" s="510"/>
      <c r="J11" s="510" t="s">
        <v>177</v>
      </c>
      <c r="K11" s="510"/>
      <c r="L11" s="548" t="s">
        <v>178</v>
      </c>
      <c r="M11" s="548" t="s">
        <v>179</v>
      </c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</row>
    <row r="12" spans="1:247" ht="45">
      <c r="A12" s="123"/>
      <c r="B12" s="504"/>
      <c r="C12" s="510"/>
      <c r="D12" s="510"/>
      <c r="E12" s="510"/>
      <c r="F12" s="510"/>
      <c r="G12" s="548"/>
      <c r="H12" s="224" t="s">
        <v>67</v>
      </c>
      <c r="I12" s="224" t="s">
        <v>68</v>
      </c>
      <c r="J12" s="225" t="s">
        <v>70</v>
      </c>
      <c r="K12" s="224" t="s">
        <v>71</v>
      </c>
      <c r="L12" s="548"/>
      <c r="M12" s="548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</row>
    <row r="13" spans="1:247">
      <c r="A13" s="226"/>
      <c r="B13" s="226"/>
      <c r="C13" s="227"/>
      <c r="D13" s="227"/>
      <c r="E13" s="227"/>
      <c r="F13" s="227"/>
      <c r="G13" s="227"/>
      <c r="H13" s="227"/>
      <c r="I13" s="227"/>
      <c r="J13" s="208"/>
      <c r="K13" s="208"/>
      <c r="L13" s="207"/>
      <c r="M13" s="228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222"/>
      <c r="BS13" s="222"/>
      <c r="BT13" s="222"/>
      <c r="BU13" s="222"/>
      <c r="BV13" s="222"/>
      <c r="BW13" s="222"/>
      <c r="BX13" s="222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222"/>
      <c r="CJ13" s="222"/>
      <c r="CK13" s="222"/>
      <c r="CL13" s="222"/>
      <c r="CM13" s="222"/>
      <c r="CN13" s="222"/>
      <c r="CO13" s="222"/>
      <c r="CP13" s="222"/>
      <c r="CQ13" s="222"/>
      <c r="CR13" s="222"/>
      <c r="CS13" s="222"/>
      <c r="CT13" s="222"/>
      <c r="CU13" s="222"/>
      <c r="CV13" s="222"/>
      <c r="CW13" s="222"/>
      <c r="CX13" s="222"/>
      <c r="CY13" s="222"/>
      <c r="CZ13" s="222"/>
      <c r="DA13" s="222"/>
      <c r="DB13" s="222"/>
      <c r="DC13" s="222"/>
      <c r="DD13" s="222"/>
      <c r="DE13" s="222"/>
      <c r="DF13" s="222"/>
      <c r="DG13" s="222"/>
      <c r="DH13" s="222"/>
      <c r="DI13" s="222"/>
      <c r="DJ13" s="222"/>
      <c r="DK13" s="222"/>
      <c r="DL13" s="222"/>
      <c r="DM13" s="222"/>
      <c r="DN13" s="222"/>
      <c r="DO13" s="222"/>
      <c r="DP13" s="222"/>
      <c r="DQ13" s="222"/>
      <c r="DR13" s="222"/>
      <c r="DS13" s="222"/>
      <c r="DT13" s="222"/>
      <c r="DU13" s="222"/>
      <c r="DV13" s="222"/>
      <c r="DW13" s="222"/>
      <c r="DX13" s="222"/>
      <c r="DY13" s="222"/>
      <c r="DZ13" s="222"/>
      <c r="EA13" s="222"/>
      <c r="EB13" s="222"/>
      <c r="EC13" s="222"/>
      <c r="ED13" s="222"/>
      <c r="EE13" s="222"/>
      <c r="EF13" s="222"/>
      <c r="EG13" s="222"/>
      <c r="EH13" s="222"/>
      <c r="EI13" s="222"/>
      <c r="EJ13" s="222"/>
      <c r="EK13" s="222"/>
      <c r="EL13" s="222"/>
      <c r="EM13" s="222"/>
      <c r="EN13" s="222"/>
      <c r="EO13" s="222"/>
      <c r="EP13" s="222"/>
      <c r="EQ13" s="222"/>
      <c r="ER13" s="222"/>
      <c r="ES13" s="222"/>
      <c r="ET13" s="222"/>
      <c r="EU13" s="222"/>
      <c r="EV13" s="222"/>
      <c r="EW13" s="222"/>
      <c r="EX13" s="222"/>
      <c r="EY13" s="222"/>
      <c r="EZ13" s="222"/>
      <c r="FA13" s="222"/>
      <c r="FB13" s="222"/>
      <c r="FC13" s="222"/>
      <c r="FD13" s="222"/>
      <c r="FE13" s="222"/>
      <c r="FF13" s="222"/>
      <c r="FG13" s="222"/>
      <c r="FH13" s="222"/>
      <c r="FI13" s="222"/>
      <c r="FJ13" s="222"/>
      <c r="FK13" s="222"/>
      <c r="FL13" s="222"/>
      <c r="FM13" s="222"/>
      <c r="FN13" s="222"/>
      <c r="FO13" s="222"/>
      <c r="FP13" s="222"/>
      <c r="FQ13" s="222"/>
      <c r="FR13" s="222"/>
      <c r="FS13" s="222"/>
      <c r="FT13" s="222"/>
      <c r="FU13" s="222"/>
      <c r="FV13" s="222"/>
      <c r="FW13" s="222"/>
      <c r="FX13" s="222"/>
      <c r="FY13" s="222"/>
      <c r="FZ13" s="222"/>
      <c r="GA13" s="222"/>
      <c r="GB13" s="222"/>
      <c r="GC13" s="222"/>
      <c r="GD13" s="222"/>
      <c r="GE13" s="222"/>
      <c r="GF13" s="222"/>
      <c r="GG13" s="222"/>
      <c r="GH13" s="222"/>
      <c r="GI13" s="222"/>
      <c r="GJ13" s="222"/>
      <c r="GK13" s="222"/>
      <c r="GL13" s="222"/>
      <c r="GM13" s="222"/>
      <c r="GN13" s="222"/>
      <c r="GO13" s="222"/>
      <c r="GP13" s="222"/>
      <c r="GQ13" s="222"/>
      <c r="GR13" s="222"/>
      <c r="GS13" s="222"/>
      <c r="GT13" s="222"/>
      <c r="GU13" s="222"/>
      <c r="GV13" s="222"/>
      <c r="GW13" s="222"/>
      <c r="GX13" s="222"/>
      <c r="GY13" s="222"/>
      <c r="GZ13" s="222"/>
      <c r="HA13" s="222"/>
      <c r="HB13" s="222"/>
      <c r="HC13" s="222"/>
      <c r="HD13" s="222"/>
      <c r="HE13" s="222"/>
      <c r="HF13" s="222"/>
      <c r="HG13" s="222"/>
      <c r="HH13" s="222"/>
      <c r="HI13" s="222"/>
      <c r="HJ13" s="222"/>
      <c r="HK13" s="222"/>
      <c r="HL13" s="222"/>
      <c r="HM13" s="222"/>
      <c r="HN13" s="222"/>
      <c r="HO13" s="222"/>
      <c r="HP13" s="222"/>
      <c r="HQ13" s="222"/>
      <c r="HR13" s="222"/>
      <c r="HS13" s="222"/>
      <c r="HT13" s="222"/>
      <c r="HU13" s="222"/>
      <c r="HV13" s="222"/>
      <c r="HW13" s="222"/>
      <c r="HX13" s="222"/>
      <c r="HY13" s="222"/>
      <c r="HZ13" s="222"/>
      <c r="IA13" s="222"/>
      <c r="IB13" s="222"/>
      <c r="IC13" s="222"/>
      <c r="ID13" s="222"/>
      <c r="IE13" s="222"/>
      <c r="IF13" s="222"/>
      <c r="IG13" s="222"/>
      <c r="IH13" s="222"/>
      <c r="II13" s="222"/>
      <c r="IJ13" s="222"/>
      <c r="IK13" s="222"/>
      <c r="IL13" s="222"/>
      <c r="IM13" s="222"/>
    </row>
    <row r="14" spans="1:247" ht="60" hidden="1">
      <c r="A14" s="226"/>
      <c r="B14" s="156" t="s">
        <v>47</v>
      </c>
      <c r="C14" s="87" t="s">
        <v>167</v>
      </c>
      <c r="D14" s="87" t="s">
        <v>48</v>
      </c>
      <c r="E14" s="87" t="s">
        <v>49</v>
      </c>
      <c r="F14" s="87" t="s">
        <v>50</v>
      </c>
      <c r="G14" s="156" t="s">
        <v>175</v>
      </c>
      <c r="H14" s="224" t="s">
        <v>67</v>
      </c>
      <c r="I14" s="224" t="s">
        <v>68</v>
      </c>
      <c r="J14" s="224" t="s">
        <v>180</v>
      </c>
      <c r="K14" s="224" t="s">
        <v>181</v>
      </c>
      <c r="L14" s="154" t="s">
        <v>178</v>
      </c>
      <c r="M14" s="156" t="s">
        <v>179</v>
      </c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2"/>
      <c r="BM14" s="222"/>
      <c r="BN14" s="222"/>
      <c r="BO14" s="222"/>
      <c r="BP14" s="222"/>
      <c r="BQ14" s="222"/>
      <c r="BR14" s="222"/>
      <c r="BS14" s="222"/>
      <c r="BT14" s="222"/>
      <c r="BU14" s="222"/>
      <c r="BV14" s="222"/>
      <c r="BW14" s="222"/>
      <c r="BX14" s="222"/>
      <c r="BY14" s="222"/>
      <c r="BZ14" s="222"/>
      <c r="CA14" s="222"/>
      <c r="CB14" s="222"/>
      <c r="CC14" s="222"/>
      <c r="CD14" s="222"/>
      <c r="CE14" s="222"/>
      <c r="CF14" s="222"/>
      <c r="CG14" s="222"/>
      <c r="CH14" s="222"/>
      <c r="CI14" s="222"/>
      <c r="CJ14" s="222"/>
      <c r="CK14" s="222"/>
      <c r="CL14" s="222"/>
      <c r="CM14" s="222"/>
      <c r="CN14" s="222"/>
      <c r="CO14" s="222"/>
      <c r="CP14" s="222"/>
      <c r="CQ14" s="222"/>
      <c r="CR14" s="222"/>
      <c r="CS14" s="222"/>
      <c r="CT14" s="222"/>
      <c r="CU14" s="222"/>
      <c r="CV14" s="222"/>
      <c r="CW14" s="222"/>
      <c r="CX14" s="222"/>
      <c r="CY14" s="222"/>
      <c r="CZ14" s="222"/>
      <c r="DA14" s="222"/>
      <c r="DB14" s="222"/>
      <c r="DC14" s="222"/>
      <c r="DD14" s="222"/>
      <c r="DE14" s="222"/>
      <c r="DF14" s="222"/>
      <c r="DG14" s="222"/>
      <c r="DH14" s="222"/>
      <c r="DI14" s="222"/>
      <c r="DJ14" s="222"/>
      <c r="DK14" s="222"/>
      <c r="DL14" s="222"/>
      <c r="DM14" s="222"/>
      <c r="DN14" s="222"/>
      <c r="DO14" s="222"/>
      <c r="DP14" s="222"/>
      <c r="DQ14" s="222"/>
      <c r="DR14" s="222"/>
      <c r="DS14" s="222"/>
      <c r="DT14" s="222"/>
      <c r="DU14" s="222"/>
      <c r="DV14" s="222"/>
      <c r="DW14" s="222"/>
      <c r="DX14" s="222"/>
      <c r="DY14" s="222"/>
      <c r="DZ14" s="222"/>
      <c r="EA14" s="222"/>
      <c r="EB14" s="222"/>
      <c r="EC14" s="222"/>
      <c r="ED14" s="222"/>
      <c r="EE14" s="222"/>
      <c r="EF14" s="222"/>
      <c r="EG14" s="222"/>
      <c r="EH14" s="222"/>
      <c r="EI14" s="222"/>
      <c r="EJ14" s="222"/>
      <c r="EK14" s="222"/>
      <c r="EL14" s="222"/>
      <c r="EM14" s="222"/>
      <c r="EN14" s="222"/>
      <c r="EO14" s="222"/>
      <c r="EP14" s="222"/>
      <c r="EQ14" s="222"/>
      <c r="ER14" s="222"/>
      <c r="ES14" s="222"/>
      <c r="ET14" s="222"/>
      <c r="EU14" s="222"/>
      <c r="EV14" s="222"/>
      <c r="EW14" s="222"/>
      <c r="EX14" s="222"/>
      <c r="EY14" s="222"/>
      <c r="EZ14" s="222"/>
      <c r="FA14" s="222"/>
      <c r="FB14" s="222"/>
      <c r="FC14" s="222"/>
      <c r="FD14" s="222"/>
      <c r="FE14" s="222"/>
      <c r="FF14" s="222"/>
      <c r="FG14" s="222"/>
      <c r="FH14" s="222"/>
      <c r="FI14" s="222"/>
      <c r="FJ14" s="222"/>
      <c r="FK14" s="222"/>
      <c r="FL14" s="222"/>
      <c r="FM14" s="222"/>
      <c r="FN14" s="222"/>
      <c r="FO14" s="222"/>
      <c r="FP14" s="222"/>
      <c r="FQ14" s="222"/>
      <c r="FR14" s="222"/>
      <c r="FS14" s="222"/>
      <c r="FT14" s="222"/>
      <c r="FU14" s="222"/>
      <c r="FV14" s="222"/>
      <c r="FW14" s="222"/>
      <c r="FX14" s="222"/>
      <c r="FY14" s="222"/>
      <c r="FZ14" s="222"/>
      <c r="GA14" s="222"/>
      <c r="GB14" s="222"/>
      <c r="GC14" s="222"/>
      <c r="GD14" s="222"/>
      <c r="GE14" s="222"/>
      <c r="GF14" s="222"/>
      <c r="GG14" s="222"/>
      <c r="GH14" s="222"/>
      <c r="GI14" s="222"/>
      <c r="GJ14" s="222"/>
      <c r="GK14" s="222"/>
      <c r="GL14" s="222"/>
      <c r="GM14" s="222"/>
      <c r="GN14" s="222"/>
      <c r="GO14" s="222"/>
      <c r="GP14" s="222"/>
      <c r="GQ14" s="222"/>
      <c r="GR14" s="222"/>
      <c r="GS14" s="222"/>
      <c r="GT14" s="222"/>
      <c r="GU14" s="222"/>
      <c r="GV14" s="222"/>
      <c r="GW14" s="222"/>
      <c r="GX14" s="222"/>
      <c r="GY14" s="222"/>
      <c r="GZ14" s="222"/>
      <c r="HA14" s="222"/>
      <c r="HB14" s="222"/>
      <c r="HC14" s="222"/>
      <c r="HD14" s="222"/>
      <c r="HE14" s="222"/>
      <c r="HF14" s="222"/>
      <c r="HG14" s="222"/>
      <c r="HH14" s="222"/>
      <c r="HI14" s="222"/>
      <c r="HJ14" s="222"/>
      <c r="HK14" s="222"/>
      <c r="HL14" s="222"/>
      <c r="HM14" s="222"/>
      <c r="HN14" s="222"/>
      <c r="HO14" s="222"/>
      <c r="HP14" s="222"/>
      <c r="HQ14" s="222"/>
      <c r="HR14" s="222"/>
      <c r="HS14" s="222"/>
      <c r="HT14" s="222"/>
      <c r="HU14" s="222"/>
      <c r="HV14" s="222"/>
      <c r="HW14" s="222"/>
      <c r="HX14" s="222"/>
      <c r="HY14" s="222"/>
      <c r="HZ14" s="222"/>
      <c r="IA14" s="222"/>
      <c r="IB14" s="222"/>
      <c r="IC14" s="222"/>
      <c r="ID14" s="222"/>
      <c r="IE14" s="222"/>
      <c r="IF14" s="222"/>
      <c r="IG14" s="222"/>
      <c r="IH14" s="222"/>
    </row>
    <row r="15" spans="1:247" ht="32.25" customHeight="1">
      <c r="A15" s="226"/>
      <c r="B15" s="229"/>
      <c r="C15" s="217"/>
      <c r="D15" s="217"/>
      <c r="E15" s="217"/>
      <c r="F15" s="112" t="s">
        <v>467</v>
      </c>
      <c r="G15" s="231"/>
      <c r="H15" s="232"/>
      <c r="I15" s="233"/>
      <c r="J15" s="234"/>
      <c r="K15" s="234"/>
      <c r="L15" s="194"/>
      <c r="M15" s="235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  <c r="BM15" s="222"/>
      <c r="BN15" s="222"/>
      <c r="BO15" s="222"/>
      <c r="BP15" s="222"/>
      <c r="BQ15" s="222"/>
      <c r="BR15" s="222"/>
      <c r="BS15" s="222"/>
      <c r="BT15" s="222"/>
      <c r="BU15" s="222"/>
      <c r="BV15" s="222"/>
      <c r="BW15" s="222"/>
      <c r="BX15" s="222"/>
      <c r="BY15" s="222"/>
      <c r="BZ15" s="222"/>
      <c r="CA15" s="222"/>
      <c r="CB15" s="222"/>
      <c r="CC15" s="222"/>
      <c r="CD15" s="222"/>
      <c r="CE15" s="222"/>
      <c r="CF15" s="222"/>
      <c r="CG15" s="222"/>
      <c r="CH15" s="222"/>
      <c r="CI15" s="222"/>
      <c r="CJ15" s="222"/>
      <c r="CK15" s="222"/>
      <c r="CL15" s="222"/>
      <c r="CM15" s="222"/>
      <c r="CN15" s="222"/>
      <c r="CO15" s="222"/>
      <c r="CP15" s="222"/>
      <c r="CQ15" s="222"/>
      <c r="CR15" s="222"/>
      <c r="CS15" s="222"/>
      <c r="CT15" s="222"/>
      <c r="CU15" s="222"/>
      <c r="CV15" s="222"/>
      <c r="CW15" s="222"/>
      <c r="CX15" s="222"/>
      <c r="CY15" s="222"/>
      <c r="CZ15" s="222"/>
      <c r="DA15" s="222"/>
      <c r="DB15" s="222"/>
      <c r="DC15" s="222"/>
      <c r="DD15" s="222"/>
      <c r="DE15" s="222"/>
      <c r="DF15" s="222"/>
      <c r="DG15" s="222"/>
      <c r="DH15" s="222"/>
      <c r="DI15" s="222"/>
      <c r="DJ15" s="222"/>
      <c r="DK15" s="222"/>
      <c r="DL15" s="222"/>
      <c r="DM15" s="222"/>
      <c r="DN15" s="222"/>
      <c r="DO15" s="222"/>
      <c r="DP15" s="222"/>
      <c r="DQ15" s="222"/>
      <c r="DR15" s="222"/>
      <c r="DS15" s="222"/>
      <c r="DT15" s="222"/>
      <c r="DU15" s="222"/>
      <c r="DV15" s="222"/>
      <c r="DW15" s="222"/>
      <c r="DX15" s="222"/>
      <c r="DY15" s="222"/>
      <c r="DZ15" s="222"/>
      <c r="EA15" s="222"/>
      <c r="EB15" s="222"/>
      <c r="EC15" s="222"/>
      <c r="ED15" s="222"/>
      <c r="EE15" s="222"/>
      <c r="EF15" s="222"/>
      <c r="EG15" s="222"/>
      <c r="EH15" s="222"/>
      <c r="EI15" s="222"/>
      <c r="EJ15" s="222"/>
      <c r="EK15" s="222"/>
      <c r="EL15" s="222"/>
      <c r="EM15" s="222"/>
      <c r="EN15" s="222"/>
      <c r="EO15" s="222"/>
      <c r="EP15" s="222"/>
      <c r="EQ15" s="222"/>
      <c r="ER15" s="222"/>
      <c r="ES15" s="222"/>
      <c r="ET15" s="222"/>
      <c r="EU15" s="222"/>
      <c r="EV15" s="222"/>
      <c r="EW15" s="222"/>
      <c r="EX15" s="222"/>
      <c r="EY15" s="222"/>
      <c r="EZ15" s="222"/>
      <c r="FA15" s="222"/>
      <c r="FB15" s="222"/>
      <c r="FC15" s="222"/>
      <c r="FD15" s="222"/>
      <c r="FE15" s="222"/>
      <c r="FF15" s="222"/>
      <c r="FG15" s="222"/>
      <c r="FH15" s="222"/>
      <c r="FI15" s="222"/>
      <c r="FJ15" s="222"/>
      <c r="FK15" s="222"/>
      <c r="FL15" s="222"/>
      <c r="FM15" s="222"/>
      <c r="FN15" s="222"/>
      <c r="FO15" s="222"/>
      <c r="FP15" s="222"/>
      <c r="FQ15" s="222"/>
      <c r="FR15" s="222"/>
      <c r="FS15" s="222"/>
      <c r="FT15" s="222"/>
      <c r="FU15" s="222"/>
      <c r="FV15" s="222"/>
      <c r="FW15" s="222"/>
      <c r="FX15" s="222"/>
      <c r="FY15" s="222"/>
      <c r="FZ15" s="222"/>
      <c r="GA15" s="222"/>
      <c r="GB15" s="222"/>
      <c r="GC15" s="222"/>
      <c r="GD15" s="222"/>
      <c r="GE15" s="222"/>
      <c r="GF15" s="222"/>
      <c r="GG15" s="222"/>
      <c r="GH15" s="222"/>
      <c r="GI15" s="222"/>
      <c r="GJ15" s="222"/>
      <c r="GK15" s="222"/>
      <c r="GL15" s="222"/>
      <c r="GM15" s="222"/>
      <c r="GN15" s="222"/>
      <c r="GO15" s="222"/>
      <c r="GP15" s="222"/>
      <c r="GQ15" s="222"/>
      <c r="GR15" s="222"/>
      <c r="GS15" s="222"/>
      <c r="GT15" s="222"/>
      <c r="GU15" s="222"/>
      <c r="GV15" s="222"/>
      <c r="GW15" s="222"/>
      <c r="GX15" s="222"/>
      <c r="GY15" s="222"/>
      <c r="GZ15" s="222"/>
      <c r="HA15" s="222"/>
      <c r="HB15" s="222"/>
      <c r="HC15" s="222"/>
      <c r="HD15" s="222"/>
      <c r="HE15" s="222"/>
      <c r="HF15" s="222"/>
      <c r="HG15" s="222"/>
      <c r="HH15" s="222"/>
      <c r="HI15" s="222"/>
      <c r="HJ15" s="222"/>
      <c r="HK15" s="222"/>
      <c r="HL15" s="222"/>
      <c r="HM15" s="222"/>
      <c r="HN15" s="222"/>
      <c r="HO15" s="222"/>
      <c r="HP15" s="222"/>
      <c r="HQ15" s="222"/>
      <c r="HR15" s="222"/>
      <c r="HS15" s="222"/>
      <c r="HT15" s="222"/>
      <c r="HU15" s="222"/>
      <c r="HV15" s="222"/>
      <c r="HW15" s="222"/>
      <c r="HX15" s="222"/>
      <c r="HY15" s="222"/>
      <c r="HZ15" s="222"/>
      <c r="IA15" s="222"/>
      <c r="IB15" s="222"/>
      <c r="IC15" s="222"/>
      <c r="ID15" s="222"/>
      <c r="IE15" s="222"/>
      <c r="IF15" s="222"/>
      <c r="IG15" s="222"/>
      <c r="IH15" s="222"/>
    </row>
    <row r="16" spans="1:247" ht="15" customHeight="1">
      <c r="A16" s="226"/>
      <c r="B16" s="229"/>
      <c r="C16" s="217"/>
      <c r="D16" s="217"/>
      <c r="E16" s="217"/>
      <c r="F16" s="230"/>
      <c r="G16" s="231"/>
      <c r="H16" s="232"/>
      <c r="I16" s="233"/>
      <c r="J16" s="234"/>
      <c r="K16" s="234"/>
      <c r="L16" s="194"/>
      <c r="M16" s="235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222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222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222"/>
      <c r="EC16" s="222"/>
      <c r="ED16" s="222"/>
      <c r="EE16" s="222"/>
      <c r="EF16" s="222"/>
      <c r="EG16" s="222"/>
      <c r="EH16" s="222"/>
      <c r="EI16" s="222"/>
      <c r="EJ16" s="222"/>
      <c r="EK16" s="222"/>
      <c r="EL16" s="222"/>
      <c r="EM16" s="222"/>
      <c r="EN16" s="222"/>
      <c r="EO16" s="222"/>
      <c r="EP16" s="222"/>
      <c r="EQ16" s="222"/>
      <c r="ER16" s="222"/>
      <c r="ES16" s="222"/>
      <c r="ET16" s="222"/>
      <c r="EU16" s="222"/>
      <c r="EV16" s="222"/>
      <c r="EW16" s="222"/>
      <c r="EX16" s="222"/>
      <c r="EY16" s="222"/>
      <c r="EZ16" s="222"/>
      <c r="FA16" s="222"/>
      <c r="FB16" s="222"/>
      <c r="FC16" s="222"/>
      <c r="FD16" s="222"/>
      <c r="FE16" s="222"/>
      <c r="FF16" s="222"/>
      <c r="FG16" s="222"/>
      <c r="FH16" s="222"/>
      <c r="FI16" s="222"/>
      <c r="FJ16" s="222"/>
      <c r="FK16" s="222"/>
      <c r="FL16" s="222"/>
      <c r="FM16" s="222"/>
      <c r="FN16" s="222"/>
      <c r="FO16" s="222"/>
      <c r="FP16" s="222"/>
      <c r="FQ16" s="222"/>
      <c r="FR16" s="222"/>
      <c r="FS16" s="222"/>
      <c r="FT16" s="222"/>
      <c r="FU16" s="222"/>
      <c r="FV16" s="222"/>
      <c r="FW16" s="222"/>
      <c r="FX16" s="222"/>
      <c r="FY16" s="222"/>
      <c r="FZ16" s="222"/>
      <c r="GA16" s="222"/>
      <c r="GB16" s="222"/>
      <c r="GC16" s="222"/>
      <c r="GD16" s="222"/>
      <c r="GE16" s="222"/>
      <c r="GF16" s="222"/>
      <c r="GG16" s="222"/>
      <c r="GH16" s="222"/>
      <c r="GI16" s="222"/>
      <c r="GJ16" s="222"/>
      <c r="GK16" s="222"/>
      <c r="GL16" s="222"/>
      <c r="GM16" s="222"/>
      <c r="GN16" s="222"/>
      <c r="GO16" s="222"/>
      <c r="GP16" s="222"/>
      <c r="GQ16" s="222"/>
      <c r="GR16" s="222"/>
      <c r="GS16" s="222"/>
      <c r="GT16" s="222"/>
      <c r="GU16" s="222"/>
      <c r="GV16" s="222"/>
      <c r="GW16" s="222"/>
      <c r="GX16" s="222"/>
      <c r="GY16" s="222"/>
      <c r="GZ16" s="222"/>
      <c r="HA16" s="222"/>
      <c r="HB16" s="222"/>
      <c r="HC16" s="222"/>
      <c r="HD16" s="222"/>
      <c r="HE16" s="222"/>
      <c r="HF16" s="222"/>
      <c r="HG16" s="222"/>
      <c r="HH16" s="222"/>
      <c r="HI16" s="222"/>
      <c r="HJ16" s="222"/>
      <c r="HK16" s="222"/>
      <c r="HL16" s="222"/>
      <c r="HM16" s="222"/>
      <c r="HN16" s="222"/>
      <c r="HO16" s="222"/>
      <c r="HP16" s="222"/>
      <c r="HQ16" s="222"/>
      <c r="HR16" s="222"/>
      <c r="HS16" s="222"/>
      <c r="HT16" s="222"/>
      <c r="HU16" s="222"/>
      <c r="HV16" s="222"/>
      <c r="HW16" s="222"/>
      <c r="HX16" s="222"/>
      <c r="HY16" s="222"/>
      <c r="HZ16" s="222"/>
      <c r="IA16" s="222"/>
      <c r="IB16" s="222"/>
      <c r="IC16" s="222"/>
      <c r="ID16" s="222"/>
      <c r="IE16" s="222"/>
      <c r="IF16" s="222"/>
      <c r="IG16" s="222"/>
      <c r="IH16" s="222"/>
    </row>
    <row r="17" spans="1:242" ht="15" customHeight="1">
      <c r="A17" s="226"/>
      <c r="B17" s="236"/>
      <c r="C17" s="237"/>
      <c r="D17" s="237"/>
      <c r="E17" s="237"/>
      <c r="F17" s="238"/>
      <c r="G17" s="239"/>
      <c r="H17" s="93"/>
      <c r="I17" s="240"/>
      <c r="J17" s="92"/>
      <c r="K17" s="92"/>
      <c r="L17" s="193"/>
      <c r="M17" s="241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2"/>
      <c r="CO17" s="222"/>
      <c r="CP17" s="222"/>
      <c r="CQ17" s="222"/>
      <c r="CR17" s="222"/>
      <c r="CS17" s="222"/>
      <c r="CT17" s="222"/>
      <c r="CU17" s="222"/>
      <c r="CV17" s="222"/>
      <c r="CW17" s="222"/>
      <c r="CX17" s="222"/>
      <c r="CY17" s="222"/>
      <c r="CZ17" s="222"/>
      <c r="DA17" s="222"/>
      <c r="DB17" s="222"/>
      <c r="DC17" s="222"/>
      <c r="DD17" s="222"/>
      <c r="DE17" s="222"/>
      <c r="DF17" s="222"/>
      <c r="DG17" s="222"/>
      <c r="DH17" s="222"/>
      <c r="DI17" s="222"/>
      <c r="DJ17" s="222"/>
      <c r="DK17" s="222"/>
      <c r="DL17" s="222"/>
      <c r="DM17" s="222"/>
      <c r="DN17" s="222"/>
      <c r="DO17" s="222"/>
      <c r="DP17" s="222"/>
      <c r="DQ17" s="222"/>
      <c r="DR17" s="222"/>
      <c r="DS17" s="222"/>
      <c r="DT17" s="222"/>
      <c r="DU17" s="222"/>
      <c r="DV17" s="222"/>
      <c r="DW17" s="222"/>
      <c r="DX17" s="222"/>
      <c r="DY17" s="222"/>
      <c r="DZ17" s="222"/>
      <c r="EA17" s="222"/>
      <c r="EB17" s="222"/>
      <c r="EC17" s="222"/>
      <c r="ED17" s="222"/>
      <c r="EE17" s="222"/>
      <c r="EF17" s="222"/>
      <c r="EG17" s="222"/>
      <c r="EH17" s="222"/>
      <c r="EI17" s="222"/>
      <c r="EJ17" s="222"/>
      <c r="EK17" s="222"/>
      <c r="EL17" s="222"/>
      <c r="EM17" s="222"/>
      <c r="EN17" s="222"/>
      <c r="EO17" s="222"/>
      <c r="EP17" s="222"/>
      <c r="EQ17" s="222"/>
      <c r="ER17" s="222"/>
      <c r="ES17" s="222"/>
      <c r="ET17" s="222"/>
      <c r="EU17" s="222"/>
      <c r="EV17" s="222"/>
      <c r="EW17" s="222"/>
      <c r="EX17" s="222"/>
      <c r="EY17" s="222"/>
      <c r="EZ17" s="222"/>
      <c r="FA17" s="222"/>
      <c r="FB17" s="222"/>
      <c r="FC17" s="222"/>
      <c r="FD17" s="222"/>
      <c r="FE17" s="222"/>
      <c r="FF17" s="222"/>
      <c r="FG17" s="222"/>
      <c r="FH17" s="222"/>
      <c r="FI17" s="222"/>
      <c r="FJ17" s="222"/>
      <c r="FK17" s="222"/>
      <c r="FL17" s="222"/>
      <c r="FM17" s="222"/>
      <c r="FN17" s="222"/>
      <c r="FO17" s="222"/>
      <c r="FP17" s="222"/>
      <c r="FQ17" s="222"/>
      <c r="FR17" s="222"/>
      <c r="FS17" s="222"/>
      <c r="FT17" s="222"/>
      <c r="FU17" s="222"/>
      <c r="FV17" s="222"/>
      <c r="FW17" s="222"/>
      <c r="FX17" s="222"/>
      <c r="FY17" s="222"/>
      <c r="FZ17" s="222"/>
      <c r="GA17" s="222"/>
      <c r="GB17" s="222"/>
      <c r="GC17" s="222"/>
      <c r="GD17" s="222"/>
      <c r="GE17" s="222"/>
      <c r="GF17" s="222"/>
      <c r="GG17" s="222"/>
      <c r="GH17" s="222"/>
      <c r="GI17" s="222"/>
      <c r="GJ17" s="222"/>
      <c r="GK17" s="222"/>
      <c r="GL17" s="222"/>
      <c r="GM17" s="222"/>
      <c r="GN17" s="222"/>
      <c r="GO17" s="222"/>
      <c r="GP17" s="222"/>
      <c r="GQ17" s="222"/>
      <c r="GR17" s="222"/>
      <c r="GS17" s="222"/>
      <c r="GT17" s="222"/>
      <c r="GU17" s="222"/>
      <c r="GV17" s="222"/>
      <c r="GW17" s="222"/>
      <c r="GX17" s="222"/>
      <c r="GY17" s="222"/>
      <c r="GZ17" s="222"/>
      <c r="HA17" s="222"/>
      <c r="HB17" s="222"/>
      <c r="HC17" s="222"/>
      <c r="HD17" s="222"/>
      <c r="HE17" s="222"/>
      <c r="HF17" s="222"/>
      <c r="HG17" s="222"/>
      <c r="HH17" s="222"/>
      <c r="HI17" s="222"/>
      <c r="HJ17" s="222"/>
      <c r="HK17" s="222"/>
      <c r="HL17" s="222"/>
      <c r="HM17" s="222"/>
      <c r="HN17" s="222"/>
      <c r="HO17" s="222"/>
      <c r="HP17" s="222"/>
      <c r="HQ17" s="222"/>
      <c r="HR17" s="222"/>
      <c r="HS17" s="222"/>
      <c r="HT17" s="222"/>
      <c r="HU17" s="222"/>
      <c r="HV17" s="222"/>
      <c r="HW17" s="222"/>
      <c r="HX17" s="222"/>
      <c r="HY17" s="222"/>
      <c r="HZ17" s="222"/>
      <c r="IA17" s="222"/>
      <c r="IB17" s="222"/>
      <c r="IC17" s="222"/>
      <c r="ID17" s="222"/>
      <c r="IE17" s="222"/>
      <c r="IF17" s="222"/>
      <c r="IG17" s="222"/>
      <c r="IH17" s="222"/>
    </row>
    <row r="18" spans="1:242">
      <c r="B18" s="94" t="s">
        <v>182</v>
      </c>
      <c r="C18" s="242"/>
      <c r="D18" s="48">
        <v>0</v>
      </c>
      <c r="E18" s="55"/>
      <c r="F18" s="55"/>
      <c r="G18" s="55"/>
      <c r="H18" s="55"/>
      <c r="L18" s="127" t="s">
        <v>183</v>
      </c>
      <c r="M18" s="199">
        <v>0</v>
      </c>
    </row>
    <row r="19" spans="1:242">
      <c r="B19" s="243"/>
      <c r="C19" s="55"/>
      <c r="D19" s="55"/>
      <c r="E19" s="55"/>
      <c r="F19" s="55"/>
      <c r="G19" s="55"/>
      <c r="H19" s="55"/>
      <c r="I19" s="242"/>
      <c r="J19" s="55"/>
      <c r="K19" s="55"/>
      <c r="L19" s="55"/>
      <c r="M19" s="56"/>
    </row>
    <row r="20" spans="1:242">
      <c r="B20" s="243"/>
      <c r="C20" s="55"/>
      <c r="D20" s="55"/>
      <c r="E20" s="55"/>
      <c r="F20" s="55"/>
      <c r="G20" s="55"/>
      <c r="H20" s="55"/>
      <c r="I20" s="242"/>
      <c r="J20" s="55"/>
      <c r="K20" s="55"/>
      <c r="L20" s="55"/>
      <c r="M20" s="56"/>
    </row>
    <row r="21" spans="1:242">
      <c r="B21" s="52"/>
      <c r="C21" s="53"/>
      <c r="E21" s="53"/>
      <c r="F21" s="53"/>
      <c r="G21" s="53"/>
      <c r="H21" s="53"/>
      <c r="J21" s="46" t="s">
        <v>184</v>
      </c>
      <c r="L21" s="244">
        <v>0</v>
      </c>
      <c r="M21" s="56"/>
    </row>
    <row r="22" spans="1:242"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60"/>
    </row>
    <row r="23" spans="1:242">
      <c r="B23" s="61" t="s">
        <v>161</v>
      </c>
      <c r="C23" s="63"/>
      <c r="D23" s="63"/>
      <c r="E23" s="201"/>
      <c r="F23" s="63"/>
      <c r="G23" s="63"/>
      <c r="H23" s="63"/>
      <c r="I23" s="63"/>
      <c r="J23" s="63"/>
      <c r="K23" s="63"/>
      <c r="L23" s="63"/>
      <c r="M23" s="63"/>
    </row>
    <row r="24" spans="1:242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</row>
  </sheetData>
  <mergeCells count="12">
    <mergeCell ref="H11:I11"/>
    <mergeCell ref="J11:K11"/>
    <mergeCell ref="L11:L12"/>
    <mergeCell ref="M11:M12"/>
    <mergeCell ref="B8:J8"/>
    <mergeCell ref="B11:B12"/>
    <mergeCell ref="C11:C12"/>
    <mergeCell ref="D11:D12"/>
    <mergeCell ref="E11:E12"/>
    <mergeCell ref="F11:F12"/>
    <mergeCell ref="G11:G12"/>
    <mergeCell ref="L8:M8"/>
  </mergeCells>
  <dataValidations disablePrompts="1" count="1">
    <dataValidation allowBlank="1" showInputMessage="1" showErrorMessage="1" sqref="B8"/>
  </dataValidations>
  <pageMargins left="0.23622047244094491" right="0.62992125984251968" top="0.74803149606299213" bottom="1.5445833333333334" header="0.31496062992125984" footer="0.46750000000000003"/>
  <pageSetup scale="44" orientation="landscape" r:id="rId1"/>
  <headerFooter>
    <oddFooter>&amp;C&amp;P DE &amp;N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48"/>
  <sheetViews>
    <sheetView showGridLines="0" view="pageLayout" topLeftCell="B1" zoomScaleNormal="100" workbookViewId="0">
      <selection activeCell="D64" sqref="D64"/>
    </sheetView>
  </sheetViews>
  <sheetFormatPr baseColWidth="10" defaultRowHeight="15"/>
  <cols>
    <col min="1" max="1" width="3.7109375" customWidth="1"/>
    <col min="2" max="2" width="11.28515625" customWidth="1"/>
    <col min="3" max="3" width="12.140625" customWidth="1"/>
    <col min="4" max="4" width="11.5703125" customWidth="1"/>
    <col min="5" max="5" width="32.140625" customWidth="1"/>
    <col min="6" max="6" width="19.140625" customWidth="1"/>
    <col min="7" max="7" width="14.7109375" customWidth="1"/>
    <col min="8" max="9" width="10.42578125" customWidth="1"/>
    <col min="10" max="10" width="39.28515625" bestFit="1" customWidth="1"/>
    <col min="11" max="13" width="12.85546875" customWidth="1"/>
    <col min="14" max="16" width="20.7109375" customWidth="1"/>
    <col min="17" max="18" width="14.140625" customWidth="1"/>
    <col min="19" max="19" width="20.7109375" customWidth="1"/>
    <col min="255" max="255" width="3.7109375" customWidth="1"/>
  </cols>
  <sheetData>
    <row r="1" spans="2:19" ht="15" customHeight="1"/>
    <row r="2" spans="2:19" ht="15" customHeight="1"/>
    <row r="3" spans="2:19" ht="15" customHeight="1"/>
    <row r="4" spans="2:19" ht="15" customHeight="1"/>
    <row r="5" spans="2:19" ht="15" customHeight="1"/>
    <row r="6" spans="2:19" ht="15" customHeight="1"/>
    <row r="7" spans="2:19" ht="18.75">
      <c r="B7" s="69" t="s">
        <v>185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388"/>
      <c r="Q7" s="389" t="s">
        <v>186</v>
      </c>
      <c r="R7" s="551" t="s">
        <v>460</v>
      </c>
      <c r="S7" s="552"/>
    </row>
    <row r="8" spans="2:19" ht="18.75">
      <c r="B8" s="508" t="s">
        <v>281</v>
      </c>
      <c r="C8" s="509"/>
      <c r="D8" s="509"/>
      <c r="E8" s="509"/>
      <c r="F8" s="509"/>
      <c r="G8" s="509"/>
      <c r="H8" s="509"/>
      <c r="I8" s="509"/>
      <c r="J8" s="509"/>
      <c r="K8" s="73"/>
      <c r="L8" s="73"/>
      <c r="M8" s="73"/>
      <c r="N8" s="73"/>
      <c r="O8" s="73"/>
      <c r="P8" s="73"/>
      <c r="Q8" s="73"/>
      <c r="R8" s="555" t="s">
        <v>1942</v>
      </c>
      <c r="S8" s="556"/>
    </row>
    <row r="9" spans="2:19"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7"/>
    </row>
    <row r="10" spans="2:19" ht="5.0999999999999996" customHeight="1"/>
    <row r="11" spans="2:19" ht="22.5" customHeight="1">
      <c r="B11" s="553" t="s">
        <v>187</v>
      </c>
      <c r="C11" s="553" t="s">
        <v>188</v>
      </c>
      <c r="D11" s="553" t="s">
        <v>189</v>
      </c>
      <c r="E11" s="553" t="s">
        <v>190</v>
      </c>
      <c r="F11" s="548" t="s">
        <v>191</v>
      </c>
      <c r="G11" s="548" t="s">
        <v>63</v>
      </c>
      <c r="H11" s="554" t="s">
        <v>192</v>
      </c>
      <c r="I11" s="554"/>
      <c r="J11" s="554"/>
      <c r="K11" s="548" t="s">
        <v>157</v>
      </c>
      <c r="L11" s="548" t="s">
        <v>193</v>
      </c>
      <c r="M11" s="548" t="s">
        <v>194</v>
      </c>
      <c r="N11" s="548" t="s">
        <v>195</v>
      </c>
      <c r="O11" s="548" t="s">
        <v>196</v>
      </c>
      <c r="P11" s="548" t="s">
        <v>197</v>
      </c>
      <c r="Q11" s="548" t="s">
        <v>198</v>
      </c>
      <c r="R11" s="548" t="s">
        <v>199</v>
      </c>
      <c r="S11" s="548" t="s">
        <v>200</v>
      </c>
    </row>
    <row r="12" spans="2:19" ht="62.25" customHeight="1">
      <c r="B12" s="553"/>
      <c r="C12" s="553"/>
      <c r="D12" s="553"/>
      <c r="E12" s="553"/>
      <c r="F12" s="548"/>
      <c r="G12" s="548"/>
      <c r="H12" s="245" t="s">
        <v>144</v>
      </c>
      <c r="I12" s="245" t="s">
        <v>201</v>
      </c>
      <c r="J12" s="246" t="s">
        <v>202</v>
      </c>
      <c r="K12" s="548"/>
      <c r="L12" s="548"/>
      <c r="M12" s="548"/>
      <c r="N12" s="548"/>
      <c r="O12" s="548"/>
      <c r="P12" s="548"/>
      <c r="Q12" s="548"/>
      <c r="R12" s="548"/>
      <c r="S12" s="548"/>
    </row>
    <row r="13" spans="2:19" ht="5.0999999999999996" customHeight="1"/>
    <row r="14" spans="2:19" ht="31.5" hidden="1">
      <c r="B14" s="247" t="s">
        <v>187</v>
      </c>
      <c r="C14" s="247" t="s">
        <v>188</v>
      </c>
      <c r="D14" s="247" t="s">
        <v>189</v>
      </c>
      <c r="E14" s="247" t="s">
        <v>190</v>
      </c>
      <c r="F14" s="248" t="s">
        <v>191</v>
      </c>
      <c r="G14" s="248" t="s">
        <v>203</v>
      </c>
      <c r="H14" s="245" t="s">
        <v>144</v>
      </c>
      <c r="I14" s="245" t="s">
        <v>201</v>
      </c>
      <c r="J14" s="246" t="s">
        <v>202</v>
      </c>
      <c r="K14" s="248" t="s">
        <v>157</v>
      </c>
      <c r="L14" s="248" t="s">
        <v>193</v>
      </c>
      <c r="M14" s="248" t="s">
        <v>194</v>
      </c>
      <c r="N14" s="248" t="s">
        <v>195</v>
      </c>
      <c r="O14" s="248" t="s">
        <v>196</v>
      </c>
      <c r="P14" s="248" t="s">
        <v>197</v>
      </c>
      <c r="Q14" s="248" t="s">
        <v>198</v>
      </c>
      <c r="R14" s="248" t="s">
        <v>199</v>
      </c>
      <c r="S14" s="248" t="s">
        <v>200</v>
      </c>
    </row>
    <row r="15" spans="2:19">
      <c r="B15" s="236">
        <v>0</v>
      </c>
      <c r="C15" s="249">
        <v>0</v>
      </c>
      <c r="D15" s="249">
        <v>0</v>
      </c>
      <c r="E15" s="93">
        <v>0</v>
      </c>
      <c r="F15" s="249">
        <v>1</v>
      </c>
      <c r="G15" s="249">
        <v>83101</v>
      </c>
      <c r="H15" s="277">
        <v>2</v>
      </c>
      <c r="I15" s="417" t="s">
        <v>469</v>
      </c>
      <c r="J15" s="418" t="s">
        <v>470</v>
      </c>
      <c r="K15" s="249" t="s">
        <v>363</v>
      </c>
      <c r="L15" s="419">
        <v>27</v>
      </c>
      <c r="M15" s="353">
        <v>2</v>
      </c>
      <c r="N15" s="420" t="s">
        <v>471</v>
      </c>
      <c r="O15" s="352">
        <v>7064.24</v>
      </c>
      <c r="P15" s="421">
        <v>0</v>
      </c>
      <c r="Q15" s="422">
        <v>1</v>
      </c>
      <c r="R15" s="423">
        <v>0</v>
      </c>
      <c r="S15" s="424">
        <f t="shared" ref="S15:S43" si="0">O15*Q15</f>
        <v>7064.24</v>
      </c>
    </row>
    <row r="16" spans="2:19">
      <c r="B16" s="236">
        <v>0</v>
      </c>
      <c r="C16" s="249">
        <v>0</v>
      </c>
      <c r="D16" s="249">
        <v>0</v>
      </c>
      <c r="E16" s="93">
        <v>0</v>
      </c>
      <c r="F16" s="249">
        <v>1</v>
      </c>
      <c r="G16" s="249">
        <v>83101</v>
      </c>
      <c r="H16" s="353">
        <v>2</v>
      </c>
      <c r="I16" s="418" t="s">
        <v>472</v>
      </c>
      <c r="J16" s="418" t="s">
        <v>473</v>
      </c>
      <c r="K16" s="249" t="s">
        <v>363</v>
      </c>
      <c r="L16" s="419">
        <v>27</v>
      </c>
      <c r="M16" s="353">
        <v>2</v>
      </c>
      <c r="N16" s="420" t="s">
        <v>471</v>
      </c>
      <c r="O16" s="352">
        <v>7064.24</v>
      </c>
      <c r="P16" s="421">
        <v>0</v>
      </c>
      <c r="Q16" s="422">
        <v>4</v>
      </c>
      <c r="R16" s="423">
        <v>0</v>
      </c>
      <c r="S16" s="424">
        <f t="shared" si="0"/>
        <v>28256.959999999999</v>
      </c>
    </row>
    <row r="17" spans="2:19">
      <c r="B17" s="236">
        <v>0</v>
      </c>
      <c r="C17" s="249">
        <v>0</v>
      </c>
      <c r="D17" s="249">
        <v>0</v>
      </c>
      <c r="E17" s="93">
        <v>0</v>
      </c>
      <c r="F17" s="249">
        <v>1</v>
      </c>
      <c r="G17" s="249">
        <v>83101</v>
      </c>
      <c r="H17" s="353">
        <v>2</v>
      </c>
      <c r="I17" s="418" t="s">
        <v>474</v>
      </c>
      <c r="J17" s="418" t="s">
        <v>475</v>
      </c>
      <c r="K17" s="249" t="s">
        <v>363</v>
      </c>
      <c r="L17" s="419">
        <v>27</v>
      </c>
      <c r="M17" s="353">
        <v>2</v>
      </c>
      <c r="N17" s="420" t="s">
        <v>471</v>
      </c>
      <c r="O17" s="352">
        <v>7064.24</v>
      </c>
      <c r="P17" s="421">
        <v>0</v>
      </c>
      <c r="Q17" s="422">
        <v>1</v>
      </c>
      <c r="R17" s="423">
        <v>0</v>
      </c>
      <c r="S17" s="424">
        <f t="shared" si="0"/>
        <v>7064.24</v>
      </c>
    </row>
    <row r="18" spans="2:19">
      <c r="B18" s="236">
        <v>0</v>
      </c>
      <c r="C18" s="249">
        <v>0</v>
      </c>
      <c r="D18" s="249">
        <v>0</v>
      </c>
      <c r="E18" s="93">
        <v>0</v>
      </c>
      <c r="F18" s="249">
        <v>1</v>
      </c>
      <c r="G18" s="249">
        <v>83101</v>
      </c>
      <c r="H18" s="353">
        <v>2</v>
      </c>
      <c r="I18" s="418" t="s">
        <v>424</v>
      </c>
      <c r="J18" s="418" t="s">
        <v>476</v>
      </c>
      <c r="K18" s="249" t="s">
        <v>363</v>
      </c>
      <c r="L18" s="419">
        <v>27</v>
      </c>
      <c r="M18" s="353">
        <v>2</v>
      </c>
      <c r="N18" s="420" t="s">
        <v>471</v>
      </c>
      <c r="O18" s="352">
        <v>7064.24</v>
      </c>
      <c r="P18" s="421">
        <v>0</v>
      </c>
      <c r="Q18" s="422">
        <v>24</v>
      </c>
      <c r="R18" s="423">
        <v>0</v>
      </c>
      <c r="S18" s="424">
        <f t="shared" si="0"/>
        <v>169541.76000000001</v>
      </c>
    </row>
    <row r="19" spans="2:19">
      <c r="B19" s="236">
        <v>0</v>
      </c>
      <c r="C19" s="249">
        <v>0</v>
      </c>
      <c r="D19" s="249">
        <v>0</v>
      </c>
      <c r="E19" s="93">
        <v>0</v>
      </c>
      <c r="F19" s="249">
        <v>1</v>
      </c>
      <c r="G19" s="249">
        <v>83101</v>
      </c>
      <c r="H19" s="353">
        <v>2</v>
      </c>
      <c r="I19" s="418" t="s">
        <v>405</v>
      </c>
      <c r="J19" s="418" t="s">
        <v>477</v>
      </c>
      <c r="K19" s="249" t="s">
        <v>363</v>
      </c>
      <c r="L19" s="419">
        <v>27</v>
      </c>
      <c r="M19" s="353">
        <v>2</v>
      </c>
      <c r="N19" s="420" t="s">
        <v>471</v>
      </c>
      <c r="O19" s="352">
        <v>7064.24</v>
      </c>
      <c r="P19" s="421">
        <v>0</v>
      </c>
      <c r="Q19" s="422">
        <v>24</v>
      </c>
      <c r="R19" s="423">
        <v>0</v>
      </c>
      <c r="S19" s="424">
        <f t="shared" si="0"/>
        <v>169541.76000000001</v>
      </c>
    </row>
    <row r="20" spans="2:19">
      <c r="B20" s="236">
        <v>0</v>
      </c>
      <c r="C20" s="249">
        <v>0</v>
      </c>
      <c r="D20" s="249">
        <v>0</v>
      </c>
      <c r="E20" s="93">
        <v>0</v>
      </c>
      <c r="F20" s="249">
        <v>1</v>
      </c>
      <c r="G20" s="249">
        <v>83101</v>
      </c>
      <c r="H20" s="353">
        <v>2</v>
      </c>
      <c r="I20" s="418" t="s">
        <v>478</v>
      </c>
      <c r="J20" s="418" t="s">
        <v>479</v>
      </c>
      <c r="K20" s="249" t="s">
        <v>363</v>
      </c>
      <c r="L20" s="419">
        <v>27</v>
      </c>
      <c r="M20" s="353">
        <v>2</v>
      </c>
      <c r="N20" s="420" t="s">
        <v>471</v>
      </c>
      <c r="O20" s="352">
        <v>7064.24</v>
      </c>
      <c r="P20" s="421">
        <v>0</v>
      </c>
      <c r="Q20" s="422">
        <v>19</v>
      </c>
      <c r="R20" s="423">
        <v>0</v>
      </c>
      <c r="S20" s="424">
        <f t="shared" si="0"/>
        <v>134220.56</v>
      </c>
    </row>
    <row r="21" spans="2:19">
      <c r="B21" s="236">
        <v>0</v>
      </c>
      <c r="C21" s="249">
        <v>0</v>
      </c>
      <c r="D21" s="249">
        <v>0</v>
      </c>
      <c r="E21" s="93">
        <v>0</v>
      </c>
      <c r="F21" s="249">
        <v>1</v>
      </c>
      <c r="G21" s="249">
        <v>83101</v>
      </c>
      <c r="H21" s="353">
        <v>2</v>
      </c>
      <c r="I21" s="418" t="s">
        <v>468</v>
      </c>
      <c r="J21" s="418" t="s">
        <v>480</v>
      </c>
      <c r="K21" s="249" t="s">
        <v>363</v>
      </c>
      <c r="L21" s="419">
        <v>27</v>
      </c>
      <c r="M21" s="353">
        <v>3</v>
      </c>
      <c r="N21" s="420" t="s">
        <v>471</v>
      </c>
      <c r="O21" s="352">
        <v>7259.34</v>
      </c>
      <c r="P21" s="421">
        <v>0</v>
      </c>
      <c r="Q21" s="422">
        <v>25</v>
      </c>
      <c r="R21" s="423">
        <v>0</v>
      </c>
      <c r="S21" s="424">
        <f t="shared" si="0"/>
        <v>181483.5</v>
      </c>
    </row>
    <row r="22" spans="2:19">
      <c r="B22" s="236">
        <v>0</v>
      </c>
      <c r="C22" s="249">
        <v>0</v>
      </c>
      <c r="D22" s="249">
        <v>0</v>
      </c>
      <c r="E22" s="93">
        <v>0</v>
      </c>
      <c r="F22" s="249">
        <v>1</v>
      </c>
      <c r="G22" s="249">
        <v>83101</v>
      </c>
      <c r="H22" s="353">
        <v>2</v>
      </c>
      <c r="I22" s="418" t="s">
        <v>481</v>
      </c>
      <c r="J22" s="418" t="s">
        <v>482</v>
      </c>
      <c r="K22" s="249" t="s">
        <v>363</v>
      </c>
      <c r="L22" s="419">
        <v>27</v>
      </c>
      <c r="M22" s="353">
        <v>4</v>
      </c>
      <c r="N22" s="420" t="s">
        <v>471</v>
      </c>
      <c r="O22" s="352">
        <v>7438.84</v>
      </c>
      <c r="P22" s="421">
        <v>0</v>
      </c>
      <c r="Q22" s="422">
        <v>1</v>
      </c>
      <c r="R22" s="423">
        <v>0</v>
      </c>
      <c r="S22" s="424">
        <f t="shared" si="0"/>
        <v>7438.84</v>
      </c>
    </row>
    <row r="23" spans="2:19">
      <c r="B23" s="236">
        <v>0</v>
      </c>
      <c r="C23" s="249">
        <v>0</v>
      </c>
      <c r="D23" s="249">
        <v>0</v>
      </c>
      <c r="E23" s="93">
        <v>0</v>
      </c>
      <c r="F23" s="249">
        <v>1</v>
      </c>
      <c r="G23" s="249">
        <v>83101</v>
      </c>
      <c r="H23" s="353">
        <v>2</v>
      </c>
      <c r="I23" s="418" t="s">
        <v>392</v>
      </c>
      <c r="J23" s="418" t="s">
        <v>483</v>
      </c>
      <c r="K23" s="249" t="s">
        <v>363</v>
      </c>
      <c r="L23" s="419">
        <v>27</v>
      </c>
      <c r="M23" s="353">
        <v>5</v>
      </c>
      <c r="N23" s="420" t="s">
        <v>471</v>
      </c>
      <c r="O23" s="352">
        <v>7636.34</v>
      </c>
      <c r="P23" s="421">
        <v>0</v>
      </c>
      <c r="Q23" s="422">
        <v>31</v>
      </c>
      <c r="R23" s="423">
        <v>0</v>
      </c>
      <c r="S23" s="424">
        <f t="shared" si="0"/>
        <v>236726.54</v>
      </c>
    </row>
    <row r="24" spans="2:19">
      <c r="B24" s="236">
        <v>0</v>
      </c>
      <c r="C24" s="249">
        <v>0</v>
      </c>
      <c r="D24" s="249">
        <v>0</v>
      </c>
      <c r="E24" s="93">
        <v>0</v>
      </c>
      <c r="F24" s="249">
        <v>1</v>
      </c>
      <c r="G24" s="249">
        <v>83101</v>
      </c>
      <c r="H24" s="353">
        <v>2</v>
      </c>
      <c r="I24" s="418" t="s">
        <v>358</v>
      </c>
      <c r="J24" s="418" t="s">
        <v>484</v>
      </c>
      <c r="K24" s="249" t="s">
        <v>363</v>
      </c>
      <c r="L24" s="419">
        <v>27</v>
      </c>
      <c r="M24" s="353">
        <v>7</v>
      </c>
      <c r="N24" s="420" t="s">
        <v>471</v>
      </c>
      <c r="O24" s="352">
        <v>9383</v>
      </c>
      <c r="P24" s="421">
        <v>0</v>
      </c>
      <c r="Q24" s="422">
        <v>114</v>
      </c>
      <c r="R24" s="423">
        <v>0</v>
      </c>
      <c r="S24" s="424">
        <f t="shared" si="0"/>
        <v>1069662</v>
      </c>
    </row>
    <row r="25" spans="2:19">
      <c r="B25" s="236">
        <v>0</v>
      </c>
      <c r="C25" s="249">
        <v>0</v>
      </c>
      <c r="D25" s="249">
        <v>0</v>
      </c>
      <c r="E25" s="93">
        <v>0</v>
      </c>
      <c r="F25" s="249">
        <v>1</v>
      </c>
      <c r="G25" s="249">
        <v>83101</v>
      </c>
      <c r="H25" s="353">
        <v>2</v>
      </c>
      <c r="I25" s="418" t="s">
        <v>370</v>
      </c>
      <c r="J25" s="418" t="s">
        <v>485</v>
      </c>
      <c r="K25" s="249" t="s">
        <v>363</v>
      </c>
      <c r="L25" s="419">
        <v>27</v>
      </c>
      <c r="M25" s="353">
        <v>7</v>
      </c>
      <c r="N25" s="420" t="s">
        <v>471</v>
      </c>
      <c r="O25" s="352">
        <v>9383</v>
      </c>
      <c r="P25" s="421">
        <v>0</v>
      </c>
      <c r="Q25" s="422">
        <v>11</v>
      </c>
      <c r="R25" s="423">
        <v>0</v>
      </c>
      <c r="S25" s="424">
        <f t="shared" si="0"/>
        <v>103213</v>
      </c>
    </row>
    <row r="26" spans="2:19">
      <c r="B26" s="236">
        <v>0</v>
      </c>
      <c r="C26" s="249">
        <v>0</v>
      </c>
      <c r="D26" s="249">
        <v>0</v>
      </c>
      <c r="E26" s="93">
        <v>0</v>
      </c>
      <c r="F26" s="249">
        <v>1</v>
      </c>
      <c r="G26" s="249">
        <v>83101</v>
      </c>
      <c r="H26" s="353">
        <v>2</v>
      </c>
      <c r="I26" s="418" t="s">
        <v>441</v>
      </c>
      <c r="J26" s="418" t="s">
        <v>486</v>
      </c>
      <c r="K26" s="249" t="s">
        <v>363</v>
      </c>
      <c r="L26" s="419">
        <v>27</v>
      </c>
      <c r="M26" s="353">
        <v>3</v>
      </c>
      <c r="N26" s="420" t="s">
        <v>471</v>
      </c>
      <c r="O26" s="352">
        <v>7259.34</v>
      </c>
      <c r="P26" s="421">
        <v>0</v>
      </c>
      <c r="Q26" s="422">
        <v>1</v>
      </c>
      <c r="R26" s="423">
        <v>0</v>
      </c>
      <c r="S26" s="424">
        <f t="shared" si="0"/>
        <v>7259.34</v>
      </c>
    </row>
    <row r="27" spans="2:19">
      <c r="B27" s="236">
        <v>0</v>
      </c>
      <c r="C27" s="249">
        <v>0</v>
      </c>
      <c r="D27" s="249">
        <v>0</v>
      </c>
      <c r="E27" s="93">
        <v>0</v>
      </c>
      <c r="F27" s="249">
        <v>1</v>
      </c>
      <c r="G27" s="249">
        <v>83101</v>
      </c>
      <c r="H27" s="353">
        <v>2</v>
      </c>
      <c r="I27" s="418" t="s">
        <v>487</v>
      </c>
      <c r="J27" s="418" t="s">
        <v>488</v>
      </c>
      <c r="K27" s="249" t="s">
        <v>363</v>
      </c>
      <c r="L27" s="419">
        <v>27</v>
      </c>
      <c r="M27" s="353">
        <v>6</v>
      </c>
      <c r="N27" s="420" t="s">
        <v>471</v>
      </c>
      <c r="O27" s="352">
        <v>8390.5400000000009</v>
      </c>
      <c r="P27" s="421">
        <v>0</v>
      </c>
      <c r="Q27" s="422">
        <v>1</v>
      </c>
      <c r="R27" s="423">
        <v>0</v>
      </c>
      <c r="S27" s="424">
        <f t="shared" si="0"/>
        <v>8390.5400000000009</v>
      </c>
    </row>
    <row r="28" spans="2:19">
      <c r="B28" s="236">
        <v>0</v>
      </c>
      <c r="C28" s="249">
        <v>0</v>
      </c>
      <c r="D28" s="249">
        <v>0</v>
      </c>
      <c r="E28" s="93">
        <v>0</v>
      </c>
      <c r="F28" s="249">
        <v>1</v>
      </c>
      <c r="G28" s="249">
        <v>83101</v>
      </c>
      <c r="H28" s="353">
        <v>2</v>
      </c>
      <c r="I28" s="418" t="s">
        <v>489</v>
      </c>
      <c r="J28" s="418" t="s">
        <v>490</v>
      </c>
      <c r="K28" s="249" t="s">
        <v>363</v>
      </c>
      <c r="L28" s="419">
        <v>27</v>
      </c>
      <c r="M28" s="353">
        <v>8</v>
      </c>
      <c r="N28" s="420" t="s">
        <v>471</v>
      </c>
      <c r="O28" s="352">
        <v>9961.4</v>
      </c>
      <c r="P28" s="421">
        <v>0</v>
      </c>
      <c r="Q28" s="422">
        <v>8</v>
      </c>
      <c r="R28" s="423">
        <v>0</v>
      </c>
      <c r="S28" s="424">
        <f t="shared" si="0"/>
        <v>79691.199999999997</v>
      </c>
    </row>
    <row r="29" spans="2:19">
      <c r="B29" s="236">
        <v>0</v>
      </c>
      <c r="C29" s="249">
        <v>0</v>
      </c>
      <c r="D29" s="249">
        <v>0</v>
      </c>
      <c r="E29" s="93">
        <v>0</v>
      </c>
      <c r="F29" s="249">
        <v>1</v>
      </c>
      <c r="G29" s="249">
        <v>83101</v>
      </c>
      <c r="H29" s="353">
        <v>2</v>
      </c>
      <c r="I29" s="418" t="s">
        <v>424</v>
      </c>
      <c r="J29" s="418" t="s">
        <v>491</v>
      </c>
      <c r="K29" s="249" t="s">
        <v>363</v>
      </c>
      <c r="L29" s="419">
        <v>27</v>
      </c>
      <c r="M29" s="353">
        <v>2</v>
      </c>
      <c r="N29" s="420" t="s">
        <v>471</v>
      </c>
      <c r="O29" s="352">
        <v>7813.44</v>
      </c>
      <c r="P29" s="421">
        <v>0</v>
      </c>
      <c r="Q29" s="422">
        <v>8</v>
      </c>
      <c r="R29" s="423">
        <v>0</v>
      </c>
      <c r="S29" s="424">
        <f t="shared" si="0"/>
        <v>62507.519999999997</v>
      </c>
    </row>
    <row r="30" spans="2:19">
      <c r="B30" s="236">
        <v>0</v>
      </c>
      <c r="C30" s="249">
        <v>0</v>
      </c>
      <c r="D30" s="249">
        <v>0</v>
      </c>
      <c r="E30" s="93">
        <v>0</v>
      </c>
      <c r="F30" s="249">
        <v>1</v>
      </c>
      <c r="G30" s="249">
        <v>83101</v>
      </c>
      <c r="H30" s="353">
        <v>2</v>
      </c>
      <c r="I30" s="418" t="s">
        <v>405</v>
      </c>
      <c r="J30" s="418" t="s">
        <v>492</v>
      </c>
      <c r="K30" s="249" t="s">
        <v>363</v>
      </c>
      <c r="L30" s="419">
        <v>27</v>
      </c>
      <c r="M30" s="353">
        <v>2</v>
      </c>
      <c r="N30" s="420" t="s">
        <v>471</v>
      </c>
      <c r="O30" s="352">
        <v>7813.44</v>
      </c>
      <c r="P30" s="421">
        <v>0</v>
      </c>
      <c r="Q30" s="422">
        <v>6</v>
      </c>
      <c r="R30" s="423">
        <v>0</v>
      </c>
      <c r="S30" s="424">
        <f t="shared" si="0"/>
        <v>46880.639999999999</v>
      </c>
    </row>
    <row r="31" spans="2:19">
      <c r="B31" s="236">
        <v>0</v>
      </c>
      <c r="C31" s="249">
        <v>0</v>
      </c>
      <c r="D31" s="249">
        <v>0</v>
      </c>
      <c r="E31" s="93">
        <v>0</v>
      </c>
      <c r="F31" s="249">
        <v>1</v>
      </c>
      <c r="G31" s="249">
        <v>83101</v>
      </c>
      <c r="H31" s="353">
        <v>2</v>
      </c>
      <c r="I31" s="418" t="s">
        <v>478</v>
      </c>
      <c r="J31" s="418" t="s">
        <v>493</v>
      </c>
      <c r="K31" s="249" t="s">
        <v>363</v>
      </c>
      <c r="L31" s="419">
        <v>27</v>
      </c>
      <c r="M31" s="353">
        <v>2</v>
      </c>
      <c r="N31" s="420" t="s">
        <v>471</v>
      </c>
      <c r="O31" s="352">
        <v>7813.44</v>
      </c>
      <c r="P31" s="421">
        <v>0</v>
      </c>
      <c r="Q31" s="422">
        <v>9</v>
      </c>
      <c r="R31" s="423">
        <v>0</v>
      </c>
      <c r="S31" s="424">
        <f t="shared" si="0"/>
        <v>70320.959999999992</v>
      </c>
    </row>
    <row r="32" spans="2:19">
      <c r="B32" s="236">
        <v>0</v>
      </c>
      <c r="C32" s="249">
        <v>0</v>
      </c>
      <c r="D32" s="249">
        <v>0</v>
      </c>
      <c r="E32" s="93">
        <v>0</v>
      </c>
      <c r="F32" s="249">
        <v>1</v>
      </c>
      <c r="G32" s="249">
        <v>83101</v>
      </c>
      <c r="H32" s="353">
        <v>2</v>
      </c>
      <c r="I32" s="418" t="s">
        <v>468</v>
      </c>
      <c r="J32" s="418" t="s">
        <v>494</v>
      </c>
      <c r="K32" s="249" t="s">
        <v>363</v>
      </c>
      <c r="L32" s="419">
        <v>27</v>
      </c>
      <c r="M32" s="353">
        <v>3</v>
      </c>
      <c r="N32" s="420" t="s">
        <v>471</v>
      </c>
      <c r="O32" s="352">
        <v>7992.8</v>
      </c>
      <c r="P32" s="421">
        <v>0</v>
      </c>
      <c r="Q32" s="422">
        <v>6</v>
      </c>
      <c r="R32" s="423">
        <v>0</v>
      </c>
      <c r="S32" s="424">
        <f t="shared" si="0"/>
        <v>47956.800000000003</v>
      </c>
    </row>
    <row r="33" spans="2:19">
      <c r="B33" s="236">
        <v>0</v>
      </c>
      <c r="C33" s="249">
        <v>0</v>
      </c>
      <c r="D33" s="249">
        <v>0</v>
      </c>
      <c r="E33" s="93">
        <v>0</v>
      </c>
      <c r="F33" s="249">
        <v>1</v>
      </c>
      <c r="G33" s="249">
        <v>83101</v>
      </c>
      <c r="H33" s="353">
        <v>2</v>
      </c>
      <c r="I33" s="418" t="s">
        <v>481</v>
      </c>
      <c r="J33" s="418" t="s">
        <v>495</v>
      </c>
      <c r="K33" s="249" t="s">
        <v>363</v>
      </c>
      <c r="L33" s="419">
        <v>27</v>
      </c>
      <c r="M33" s="353">
        <v>4</v>
      </c>
      <c r="N33" s="420" t="s">
        <v>471</v>
      </c>
      <c r="O33" s="352">
        <v>8172.44</v>
      </c>
      <c r="P33" s="421">
        <v>0</v>
      </c>
      <c r="Q33" s="422">
        <v>1</v>
      </c>
      <c r="R33" s="423">
        <v>0</v>
      </c>
      <c r="S33" s="424">
        <f t="shared" si="0"/>
        <v>8172.44</v>
      </c>
    </row>
    <row r="34" spans="2:19">
      <c r="B34" s="236">
        <v>0</v>
      </c>
      <c r="C34" s="249">
        <v>0</v>
      </c>
      <c r="D34" s="249">
        <v>0</v>
      </c>
      <c r="E34" s="93">
        <v>0</v>
      </c>
      <c r="F34" s="249">
        <v>1</v>
      </c>
      <c r="G34" s="249">
        <v>83101</v>
      </c>
      <c r="H34" s="353">
        <v>2</v>
      </c>
      <c r="I34" s="418" t="s">
        <v>392</v>
      </c>
      <c r="J34" s="418" t="s">
        <v>496</v>
      </c>
      <c r="K34" s="249" t="s">
        <v>363</v>
      </c>
      <c r="L34" s="419">
        <v>27</v>
      </c>
      <c r="M34" s="353">
        <v>5</v>
      </c>
      <c r="N34" s="420" t="s">
        <v>471</v>
      </c>
      <c r="O34" s="352">
        <v>8376.6</v>
      </c>
      <c r="P34" s="421">
        <v>0</v>
      </c>
      <c r="Q34" s="422">
        <v>1</v>
      </c>
      <c r="R34" s="423">
        <v>0</v>
      </c>
      <c r="S34" s="424">
        <f t="shared" si="0"/>
        <v>8376.6</v>
      </c>
    </row>
    <row r="35" spans="2:19">
      <c r="B35" s="236">
        <v>0</v>
      </c>
      <c r="C35" s="249">
        <v>0</v>
      </c>
      <c r="D35" s="249">
        <v>0</v>
      </c>
      <c r="E35" s="93">
        <v>0</v>
      </c>
      <c r="F35" s="249">
        <v>1</v>
      </c>
      <c r="G35" s="249">
        <v>83101</v>
      </c>
      <c r="H35" s="353">
        <v>2</v>
      </c>
      <c r="I35" s="418" t="s">
        <v>358</v>
      </c>
      <c r="J35" s="418" t="s">
        <v>497</v>
      </c>
      <c r="K35" s="249" t="s">
        <v>363</v>
      </c>
      <c r="L35" s="419">
        <v>27</v>
      </c>
      <c r="M35" s="353">
        <v>7</v>
      </c>
      <c r="N35" s="420" t="s">
        <v>471</v>
      </c>
      <c r="O35" s="352">
        <v>10175.34</v>
      </c>
      <c r="P35" s="421">
        <v>0</v>
      </c>
      <c r="Q35" s="422">
        <v>41</v>
      </c>
      <c r="R35" s="423">
        <v>0</v>
      </c>
      <c r="S35" s="424">
        <f t="shared" si="0"/>
        <v>417188.94</v>
      </c>
    </row>
    <row r="36" spans="2:19">
      <c r="B36" s="236">
        <v>0</v>
      </c>
      <c r="C36" s="249">
        <v>0</v>
      </c>
      <c r="D36" s="249">
        <v>0</v>
      </c>
      <c r="E36" s="93">
        <v>0</v>
      </c>
      <c r="F36" s="249">
        <v>1</v>
      </c>
      <c r="G36" s="249">
        <v>83101</v>
      </c>
      <c r="H36" s="353">
        <v>2</v>
      </c>
      <c r="I36" s="418" t="s">
        <v>370</v>
      </c>
      <c r="J36" s="418" t="s">
        <v>498</v>
      </c>
      <c r="K36" s="249" t="s">
        <v>363</v>
      </c>
      <c r="L36" s="419">
        <v>27</v>
      </c>
      <c r="M36" s="353">
        <v>7</v>
      </c>
      <c r="N36" s="420" t="s">
        <v>471</v>
      </c>
      <c r="O36" s="352">
        <v>10175.34</v>
      </c>
      <c r="P36" s="421">
        <v>0</v>
      </c>
      <c r="Q36" s="422">
        <v>3</v>
      </c>
      <c r="R36" s="423">
        <v>0</v>
      </c>
      <c r="S36" s="424">
        <f t="shared" si="0"/>
        <v>30526.02</v>
      </c>
    </row>
    <row r="37" spans="2:19">
      <c r="B37" s="236">
        <v>0</v>
      </c>
      <c r="C37" s="249">
        <v>0</v>
      </c>
      <c r="D37" s="249">
        <v>0</v>
      </c>
      <c r="E37" s="93">
        <v>0</v>
      </c>
      <c r="F37" s="249">
        <v>1</v>
      </c>
      <c r="G37" s="249">
        <v>83101</v>
      </c>
      <c r="H37" s="353">
        <v>2</v>
      </c>
      <c r="I37" s="418" t="s">
        <v>489</v>
      </c>
      <c r="J37" s="418" t="s">
        <v>499</v>
      </c>
      <c r="K37" s="249" t="s">
        <v>363</v>
      </c>
      <c r="L37" s="419">
        <v>27</v>
      </c>
      <c r="M37" s="353">
        <v>8</v>
      </c>
      <c r="N37" s="420" t="s">
        <v>471</v>
      </c>
      <c r="O37" s="352">
        <v>10764.880000000001</v>
      </c>
      <c r="P37" s="421">
        <v>0</v>
      </c>
      <c r="Q37" s="422">
        <v>4</v>
      </c>
      <c r="R37" s="423">
        <v>0</v>
      </c>
      <c r="S37" s="424">
        <f t="shared" si="0"/>
        <v>43059.520000000004</v>
      </c>
    </row>
    <row r="38" spans="2:19">
      <c r="B38" s="236">
        <v>0</v>
      </c>
      <c r="C38" s="249">
        <v>0</v>
      </c>
      <c r="D38" s="249">
        <v>0</v>
      </c>
      <c r="E38" s="93">
        <v>0</v>
      </c>
      <c r="F38" s="249">
        <v>1</v>
      </c>
      <c r="G38" s="249">
        <v>83101</v>
      </c>
      <c r="H38" s="353">
        <v>5</v>
      </c>
      <c r="I38" s="418" t="s">
        <v>500</v>
      </c>
      <c r="J38" s="418" t="s">
        <v>501</v>
      </c>
      <c r="K38" s="249" t="s">
        <v>363</v>
      </c>
      <c r="L38" s="419">
        <v>33</v>
      </c>
      <c r="M38" s="353" t="s">
        <v>502</v>
      </c>
      <c r="N38" s="420" t="s">
        <v>471</v>
      </c>
      <c r="O38" s="352">
        <v>65671.179999999993</v>
      </c>
      <c r="P38" s="421">
        <v>0</v>
      </c>
      <c r="Q38" s="422">
        <v>1</v>
      </c>
      <c r="R38" s="423">
        <v>0</v>
      </c>
      <c r="S38" s="424">
        <f t="shared" si="0"/>
        <v>65671.179999999993</v>
      </c>
    </row>
    <row r="39" spans="2:19">
      <c r="B39" s="236">
        <v>0</v>
      </c>
      <c r="C39" s="249">
        <v>0</v>
      </c>
      <c r="D39" s="249">
        <v>0</v>
      </c>
      <c r="E39" s="93">
        <v>0</v>
      </c>
      <c r="F39" s="249">
        <v>1</v>
      </c>
      <c r="G39" s="249">
        <v>83101</v>
      </c>
      <c r="H39" s="353">
        <v>5</v>
      </c>
      <c r="I39" s="418" t="s">
        <v>503</v>
      </c>
      <c r="J39" s="418" t="s">
        <v>504</v>
      </c>
      <c r="K39" s="249" t="s">
        <v>363</v>
      </c>
      <c r="L39" s="419">
        <v>29</v>
      </c>
      <c r="M39" s="353" t="s">
        <v>505</v>
      </c>
      <c r="N39" s="420" t="s">
        <v>471</v>
      </c>
      <c r="O39" s="352">
        <v>17046.239999999998</v>
      </c>
      <c r="P39" s="421">
        <v>0</v>
      </c>
      <c r="Q39" s="422">
        <v>1</v>
      </c>
      <c r="R39" s="423">
        <v>0</v>
      </c>
      <c r="S39" s="424">
        <f t="shared" si="0"/>
        <v>17046.239999999998</v>
      </c>
    </row>
    <row r="40" spans="2:19">
      <c r="B40" s="236">
        <v>0</v>
      </c>
      <c r="C40" s="249">
        <v>0</v>
      </c>
      <c r="D40" s="249">
        <v>0</v>
      </c>
      <c r="E40" s="93">
        <v>0</v>
      </c>
      <c r="F40" s="249">
        <v>1</v>
      </c>
      <c r="G40" s="249">
        <v>83101</v>
      </c>
      <c r="H40" s="353">
        <v>5</v>
      </c>
      <c r="I40" s="418" t="s">
        <v>506</v>
      </c>
      <c r="J40" s="418" t="s">
        <v>507</v>
      </c>
      <c r="K40" s="249" t="s">
        <v>363</v>
      </c>
      <c r="L40" s="419">
        <v>29</v>
      </c>
      <c r="M40" s="353" t="s">
        <v>505</v>
      </c>
      <c r="N40" s="420" t="s">
        <v>471</v>
      </c>
      <c r="O40" s="352">
        <v>17046.240000000002</v>
      </c>
      <c r="P40" s="421">
        <v>0</v>
      </c>
      <c r="Q40" s="422">
        <v>6</v>
      </c>
      <c r="R40" s="423">
        <v>0</v>
      </c>
      <c r="S40" s="424">
        <f t="shared" si="0"/>
        <v>102277.44</v>
      </c>
    </row>
    <row r="41" spans="2:19">
      <c r="B41" s="236">
        <v>0</v>
      </c>
      <c r="C41" s="249">
        <v>0</v>
      </c>
      <c r="D41" s="249">
        <v>0</v>
      </c>
      <c r="E41" s="93">
        <v>0</v>
      </c>
      <c r="F41" s="249">
        <v>1</v>
      </c>
      <c r="G41" s="249">
        <v>83101</v>
      </c>
      <c r="H41" s="353">
        <v>5</v>
      </c>
      <c r="I41" s="418" t="s">
        <v>508</v>
      </c>
      <c r="J41" s="418" t="s">
        <v>509</v>
      </c>
      <c r="K41" s="249" t="s">
        <v>363</v>
      </c>
      <c r="L41" s="419">
        <v>29</v>
      </c>
      <c r="M41" s="353" t="s">
        <v>505</v>
      </c>
      <c r="N41" s="420" t="s">
        <v>471</v>
      </c>
      <c r="O41" s="352">
        <v>17046.239999999998</v>
      </c>
      <c r="P41" s="421">
        <v>0</v>
      </c>
      <c r="Q41" s="422">
        <v>17</v>
      </c>
      <c r="R41" s="423">
        <v>0</v>
      </c>
      <c r="S41" s="424">
        <f t="shared" si="0"/>
        <v>289786.07999999996</v>
      </c>
    </row>
    <row r="42" spans="2:19">
      <c r="B42" s="236">
        <v>0</v>
      </c>
      <c r="C42" s="249">
        <v>0</v>
      </c>
      <c r="D42" s="249">
        <v>0</v>
      </c>
      <c r="E42" s="93">
        <v>0</v>
      </c>
      <c r="F42" s="249">
        <v>1</v>
      </c>
      <c r="G42" s="249">
        <v>83101</v>
      </c>
      <c r="H42" s="353">
        <v>5</v>
      </c>
      <c r="I42" s="418" t="s">
        <v>508</v>
      </c>
      <c r="J42" s="418" t="s">
        <v>510</v>
      </c>
      <c r="K42" s="249" t="s">
        <v>363</v>
      </c>
      <c r="L42" s="419">
        <v>29</v>
      </c>
      <c r="M42" s="353" t="s">
        <v>505</v>
      </c>
      <c r="N42" s="420" t="s">
        <v>471</v>
      </c>
      <c r="O42" s="352">
        <v>17046.22</v>
      </c>
      <c r="P42" s="421">
        <v>0</v>
      </c>
      <c r="Q42" s="422">
        <v>6</v>
      </c>
      <c r="R42" s="423">
        <v>0</v>
      </c>
      <c r="S42" s="424">
        <f t="shared" si="0"/>
        <v>102277.32</v>
      </c>
    </row>
    <row r="43" spans="2:19">
      <c r="B43" s="365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5"/>
      <c r="N43" s="365"/>
      <c r="O43" s="365"/>
      <c r="P43" s="376"/>
      <c r="S43" s="377">
        <f t="shared" si="0"/>
        <v>0</v>
      </c>
    </row>
    <row r="44" spans="2:19">
      <c r="B44" s="243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46"/>
      <c r="N44" s="127" t="s">
        <v>204</v>
      </c>
      <c r="O44" s="198">
        <f>SUBTOTAL(109,Tabla15[Monto mensual
por plaza jornada])</f>
        <v>322051.07999999996</v>
      </c>
      <c r="P44" s="251"/>
      <c r="Q44" s="507" t="s">
        <v>205</v>
      </c>
      <c r="R44" s="507"/>
      <c r="S44" s="252">
        <f>SUBTOTAL(109,Tabla15[Monto total autorizado])</f>
        <v>3521602.18</v>
      </c>
    </row>
    <row r="45" spans="2:19"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46"/>
      <c r="N45" s="127" t="s">
        <v>340</v>
      </c>
      <c r="O45" s="46">
        <v>0</v>
      </c>
      <c r="P45" s="198"/>
      <c r="Q45" s="46"/>
      <c r="R45" s="50"/>
      <c r="S45" s="51"/>
    </row>
    <row r="46" spans="2:19">
      <c r="B46" s="57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253"/>
      <c r="N46" s="253"/>
      <c r="O46" s="253"/>
      <c r="P46" s="253"/>
      <c r="Q46" s="253"/>
      <c r="R46" s="253"/>
      <c r="S46" s="254"/>
    </row>
    <row r="47" spans="2:19">
      <c r="B47" s="61" t="s">
        <v>161</v>
      </c>
      <c r="C47" s="63"/>
      <c r="D47" s="63"/>
      <c r="E47" s="63"/>
      <c r="F47" s="201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2:19"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</sheetData>
  <mergeCells count="20">
    <mergeCell ref="Q44:R44"/>
    <mergeCell ref="L11:L12"/>
    <mergeCell ref="M11:M12"/>
    <mergeCell ref="N11:N12"/>
    <mergeCell ref="O11:O12"/>
    <mergeCell ref="P11:P12"/>
    <mergeCell ref="Q11:Q12"/>
    <mergeCell ref="R7:S7"/>
    <mergeCell ref="B8:J8"/>
    <mergeCell ref="B11:B12"/>
    <mergeCell ref="C11:C12"/>
    <mergeCell ref="D11:D12"/>
    <mergeCell ref="E11:E12"/>
    <mergeCell ref="F11:F12"/>
    <mergeCell ref="G11:G12"/>
    <mergeCell ref="H11:J11"/>
    <mergeCell ref="K11:K12"/>
    <mergeCell ref="R11:R12"/>
    <mergeCell ref="S11:S12"/>
    <mergeCell ref="R8:S8"/>
  </mergeCells>
  <dataValidations disablePrompts="1" count="1">
    <dataValidation allowBlank="1" showInputMessage="1" showErrorMessage="1" sqref="B8 Q8"/>
  </dataValidations>
  <pageMargins left="0.23622047244094491" right="0.62992125984251968" top="0.74803149606299213" bottom="1.3453124999999999" header="0.31496062992125984" footer="0.36302083333333335"/>
  <pageSetup scale="41" orientation="landscape" r:id="rId1"/>
  <headerFooter>
    <oddFooter>&amp;C&amp;P DE &amp;N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49"/>
  <sheetViews>
    <sheetView showGridLines="0" view="pageLayout" zoomScaleNormal="100" workbookViewId="0">
      <selection activeCell="D55" sqref="D55"/>
    </sheetView>
  </sheetViews>
  <sheetFormatPr baseColWidth="10" defaultRowHeight="15"/>
  <cols>
    <col min="1" max="1" width="2.7109375" customWidth="1"/>
    <col min="2" max="2" width="12.7109375" customWidth="1"/>
    <col min="3" max="3" width="11" customWidth="1"/>
    <col min="4" max="4" width="67.28515625" customWidth="1"/>
    <col min="5" max="5" width="11.7109375" customWidth="1"/>
    <col min="6" max="6" width="9.5703125" customWidth="1"/>
    <col min="7" max="7" width="9.85546875" style="255" customWidth="1"/>
    <col min="8" max="8" width="8.85546875" customWidth="1"/>
    <col min="9" max="9" width="8.5703125" customWidth="1"/>
    <col min="10" max="10" width="12" customWidth="1"/>
    <col min="11" max="11" width="13.5703125" customWidth="1"/>
    <col min="12" max="12" width="13.7109375" customWidth="1"/>
    <col min="13" max="14" width="13.85546875" customWidth="1"/>
    <col min="15" max="15" width="14.42578125" customWidth="1"/>
    <col min="16" max="16" width="10.85546875" customWidth="1"/>
    <col min="17" max="17" width="11.28515625" customWidth="1"/>
    <col min="18" max="18" width="17.710937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15" customHeight="1"/>
    <row r="7" spans="2:18" ht="18.75">
      <c r="B7" s="390" t="s">
        <v>206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388"/>
      <c r="P7" s="389" t="s">
        <v>186</v>
      </c>
      <c r="Q7" s="551" t="s">
        <v>460</v>
      </c>
      <c r="R7" s="552"/>
    </row>
    <row r="8" spans="2:18" ht="18.75">
      <c r="B8" s="508" t="s">
        <v>281</v>
      </c>
      <c r="C8" s="509"/>
      <c r="D8" s="509"/>
      <c r="E8" s="509"/>
      <c r="F8" s="509"/>
      <c r="G8" s="509"/>
      <c r="H8" s="509"/>
      <c r="I8" s="509"/>
      <c r="J8" s="509"/>
      <c r="K8" s="73"/>
      <c r="L8" s="73"/>
      <c r="M8" s="73"/>
      <c r="N8" s="73"/>
      <c r="O8" s="73"/>
      <c r="P8" s="73"/>
      <c r="Q8" s="381" t="s">
        <v>1942</v>
      </c>
      <c r="R8" s="416"/>
    </row>
    <row r="9" spans="2:18"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7"/>
    </row>
    <row r="10" spans="2:18" ht="5.0999999999999996" customHeight="1">
      <c r="G10"/>
    </row>
    <row r="11" spans="2:18" ht="39.75" customHeight="1">
      <c r="B11" s="557" t="s">
        <v>207</v>
      </c>
      <c r="C11" s="548" t="s">
        <v>208</v>
      </c>
      <c r="D11" s="548" t="s">
        <v>209</v>
      </c>
      <c r="E11" s="548" t="s">
        <v>210</v>
      </c>
      <c r="F11" s="548" t="s">
        <v>211</v>
      </c>
      <c r="G11" s="558" t="s">
        <v>212</v>
      </c>
      <c r="H11" s="548" t="s">
        <v>155</v>
      </c>
      <c r="I11" s="548" t="s">
        <v>156</v>
      </c>
      <c r="J11" s="554" t="s">
        <v>213</v>
      </c>
      <c r="K11" s="554"/>
      <c r="L11" s="554"/>
      <c r="M11" s="554"/>
      <c r="N11" s="554"/>
      <c r="O11" s="554" t="s">
        <v>214</v>
      </c>
      <c r="P11" s="554"/>
      <c r="Q11" s="554"/>
      <c r="R11" s="548" t="s">
        <v>215</v>
      </c>
    </row>
    <row r="12" spans="2:18" ht="82.5" customHeight="1">
      <c r="B12" s="557"/>
      <c r="C12" s="548"/>
      <c r="D12" s="548"/>
      <c r="E12" s="548"/>
      <c r="F12" s="548"/>
      <c r="G12" s="558"/>
      <c r="H12" s="548"/>
      <c r="I12" s="548"/>
      <c r="J12" s="245" t="s">
        <v>216</v>
      </c>
      <c r="K12" s="245" t="s">
        <v>217</v>
      </c>
      <c r="L12" s="245" t="s">
        <v>218</v>
      </c>
      <c r="M12" s="245" t="s">
        <v>219</v>
      </c>
      <c r="N12" s="245" t="s">
        <v>220</v>
      </c>
      <c r="O12" s="245" t="s">
        <v>221</v>
      </c>
      <c r="P12" s="245" t="s">
        <v>222</v>
      </c>
      <c r="Q12" s="245" t="s">
        <v>223</v>
      </c>
      <c r="R12" s="548"/>
    </row>
    <row r="13" spans="2:18" ht="5.0999999999999996" customHeight="1"/>
    <row r="14" spans="2:18" ht="75" hidden="1">
      <c r="B14" s="256" t="s">
        <v>207</v>
      </c>
      <c r="C14" s="248" t="s">
        <v>208</v>
      </c>
      <c r="D14" s="248" t="s">
        <v>209</v>
      </c>
      <c r="E14" s="248" t="s">
        <v>210</v>
      </c>
      <c r="F14" s="248" t="s">
        <v>211</v>
      </c>
      <c r="G14" s="257" t="s">
        <v>212</v>
      </c>
      <c r="H14" s="248" t="s">
        <v>155</v>
      </c>
      <c r="I14" s="248" t="s">
        <v>156</v>
      </c>
      <c r="J14" s="245" t="s">
        <v>216</v>
      </c>
      <c r="K14" s="245" t="s">
        <v>217</v>
      </c>
      <c r="L14" s="245" t="s">
        <v>218</v>
      </c>
      <c r="M14" s="245" t="s">
        <v>219</v>
      </c>
      <c r="N14" s="245" t="s">
        <v>220</v>
      </c>
      <c r="O14" s="245" t="s">
        <v>221</v>
      </c>
      <c r="P14" s="245" t="s">
        <v>222</v>
      </c>
      <c r="Q14" s="245" t="s">
        <v>223</v>
      </c>
      <c r="R14" s="248" t="s">
        <v>215</v>
      </c>
    </row>
    <row r="15" spans="2:18">
      <c r="B15" s="425">
        <v>1</v>
      </c>
      <c r="C15" s="426" t="s">
        <v>469</v>
      </c>
      <c r="D15" s="426" t="s">
        <v>470</v>
      </c>
      <c r="E15" s="426" t="s">
        <v>471</v>
      </c>
      <c r="F15" s="426">
        <v>2</v>
      </c>
      <c r="G15" s="426">
        <v>1003</v>
      </c>
      <c r="H15" s="427">
        <v>27</v>
      </c>
      <c r="I15" s="428">
        <v>2</v>
      </c>
      <c r="J15" s="425">
        <v>201713</v>
      </c>
      <c r="K15" s="426">
        <v>999999</v>
      </c>
      <c r="L15" s="429">
        <v>0</v>
      </c>
      <c r="M15" s="429">
        <v>7064.24</v>
      </c>
      <c r="N15" s="429">
        <v>0</v>
      </c>
      <c r="O15" s="430">
        <v>35</v>
      </c>
      <c r="P15" s="430">
        <v>35</v>
      </c>
      <c r="Q15" s="430" t="s">
        <v>511</v>
      </c>
      <c r="R15" s="426">
        <v>20201116</v>
      </c>
    </row>
    <row r="16" spans="2:18">
      <c r="B16" s="425">
        <v>1</v>
      </c>
      <c r="C16" s="426" t="s">
        <v>472</v>
      </c>
      <c r="D16" s="426" t="s">
        <v>473</v>
      </c>
      <c r="E16" s="426" t="s">
        <v>471</v>
      </c>
      <c r="F16" s="426">
        <v>2</v>
      </c>
      <c r="G16" s="426">
        <v>1003</v>
      </c>
      <c r="H16" s="427">
        <v>27</v>
      </c>
      <c r="I16" s="428">
        <v>2</v>
      </c>
      <c r="J16" s="425">
        <v>201713</v>
      </c>
      <c r="K16" s="426">
        <v>999999</v>
      </c>
      <c r="L16" s="429">
        <v>0</v>
      </c>
      <c r="M16" s="429">
        <v>7064.24</v>
      </c>
      <c r="N16" s="429">
        <v>0</v>
      </c>
      <c r="O16" s="430">
        <v>35</v>
      </c>
      <c r="P16" s="430">
        <v>35</v>
      </c>
      <c r="Q16" s="430" t="s">
        <v>511</v>
      </c>
      <c r="R16" s="426">
        <v>20201116</v>
      </c>
    </row>
    <row r="17" spans="2:18">
      <c r="B17" s="425">
        <v>1</v>
      </c>
      <c r="C17" s="426" t="s">
        <v>474</v>
      </c>
      <c r="D17" s="426" t="s">
        <v>475</v>
      </c>
      <c r="E17" s="426" t="s">
        <v>471</v>
      </c>
      <c r="F17" s="426">
        <v>2</v>
      </c>
      <c r="G17" s="426">
        <v>1003</v>
      </c>
      <c r="H17" s="427">
        <v>27</v>
      </c>
      <c r="I17" s="428">
        <v>2</v>
      </c>
      <c r="J17" s="425">
        <v>201713</v>
      </c>
      <c r="K17" s="426">
        <v>999999</v>
      </c>
      <c r="L17" s="429">
        <v>0</v>
      </c>
      <c r="M17" s="429">
        <v>7064.24</v>
      </c>
      <c r="N17" s="429">
        <v>0</v>
      </c>
      <c r="O17" s="430">
        <v>35</v>
      </c>
      <c r="P17" s="430">
        <v>35</v>
      </c>
      <c r="Q17" s="430" t="s">
        <v>511</v>
      </c>
      <c r="R17" s="426">
        <v>20201116</v>
      </c>
    </row>
    <row r="18" spans="2:18">
      <c r="B18" s="425">
        <v>1</v>
      </c>
      <c r="C18" s="426" t="s">
        <v>424</v>
      </c>
      <c r="D18" s="426" t="s">
        <v>476</v>
      </c>
      <c r="E18" s="426" t="s">
        <v>471</v>
      </c>
      <c r="F18" s="426">
        <v>2</v>
      </c>
      <c r="G18" s="426">
        <v>1003</v>
      </c>
      <c r="H18" s="427">
        <v>27</v>
      </c>
      <c r="I18" s="428">
        <v>2</v>
      </c>
      <c r="J18" s="425">
        <v>201713</v>
      </c>
      <c r="K18" s="426">
        <v>999999</v>
      </c>
      <c r="L18" s="429">
        <v>0</v>
      </c>
      <c r="M18" s="429">
        <v>7064.24</v>
      </c>
      <c r="N18" s="429">
        <v>0</v>
      </c>
      <c r="O18" s="430">
        <v>35</v>
      </c>
      <c r="P18" s="430">
        <v>35</v>
      </c>
      <c r="Q18" s="430" t="s">
        <v>511</v>
      </c>
      <c r="R18" s="426">
        <v>20201116</v>
      </c>
    </row>
    <row r="19" spans="2:18">
      <c r="B19" s="425">
        <v>1</v>
      </c>
      <c r="C19" s="426" t="s">
        <v>405</v>
      </c>
      <c r="D19" s="426" t="s">
        <v>477</v>
      </c>
      <c r="E19" s="426" t="s">
        <v>471</v>
      </c>
      <c r="F19" s="426">
        <v>2</v>
      </c>
      <c r="G19" s="426">
        <v>1003</v>
      </c>
      <c r="H19" s="427">
        <v>27</v>
      </c>
      <c r="I19" s="428">
        <v>2</v>
      </c>
      <c r="J19" s="425">
        <v>201713</v>
      </c>
      <c r="K19" s="426">
        <v>999999</v>
      </c>
      <c r="L19" s="429">
        <v>0</v>
      </c>
      <c r="M19" s="429">
        <v>7064.24</v>
      </c>
      <c r="N19" s="429">
        <v>0</v>
      </c>
      <c r="O19" s="430">
        <v>35</v>
      </c>
      <c r="P19" s="430">
        <v>35</v>
      </c>
      <c r="Q19" s="430" t="s">
        <v>511</v>
      </c>
      <c r="R19" s="426">
        <v>20201116</v>
      </c>
    </row>
    <row r="20" spans="2:18">
      <c r="B20" s="425">
        <v>1</v>
      </c>
      <c r="C20" s="426" t="s">
        <v>478</v>
      </c>
      <c r="D20" s="426" t="s">
        <v>479</v>
      </c>
      <c r="E20" s="426" t="s">
        <v>471</v>
      </c>
      <c r="F20" s="426">
        <v>2</v>
      </c>
      <c r="G20" s="426">
        <v>1003</v>
      </c>
      <c r="H20" s="427">
        <v>27</v>
      </c>
      <c r="I20" s="428">
        <v>2</v>
      </c>
      <c r="J20" s="425">
        <v>201713</v>
      </c>
      <c r="K20" s="426">
        <v>999999</v>
      </c>
      <c r="L20" s="429">
        <v>0</v>
      </c>
      <c r="M20" s="429">
        <v>7064.24</v>
      </c>
      <c r="N20" s="429">
        <v>0</v>
      </c>
      <c r="O20" s="430">
        <v>35</v>
      </c>
      <c r="P20" s="430">
        <v>35</v>
      </c>
      <c r="Q20" s="430" t="s">
        <v>511</v>
      </c>
      <c r="R20" s="426">
        <v>20201116</v>
      </c>
    </row>
    <row r="21" spans="2:18">
      <c r="B21" s="425">
        <v>1</v>
      </c>
      <c r="C21" s="426" t="s">
        <v>468</v>
      </c>
      <c r="D21" s="426" t="s">
        <v>480</v>
      </c>
      <c r="E21" s="426" t="s">
        <v>471</v>
      </c>
      <c r="F21" s="426">
        <v>2</v>
      </c>
      <c r="G21" s="426">
        <v>1003</v>
      </c>
      <c r="H21" s="427">
        <v>27</v>
      </c>
      <c r="I21" s="428">
        <v>3</v>
      </c>
      <c r="J21" s="425">
        <v>201713</v>
      </c>
      <c r="K21" s="426">
        <v>999999</v>
      </c>
      <c r="L21" s="429">
        <v>0</v>
      </c>
      <c r="M21" s="429">
        <v>7259.34</v>
      </c>
      <c r="N21" s="429">
        <v>0</v>
      </c>
      <c r="O21" s="430">
        <v>35</v>
      </c>
      <c r="P21" s="430">
        <v>35</v>
      </c>
      <c r="Q21" s="430" t="s">
        <v>511</v>
      </c>
      <c r="R21" s="426">
        <v>20201116</v>
      </c>
    </row>
    <row r="22" spans="2:18">
      <c r="B22" s="425">
        <v>1</v>
      </c>
      <c r="C22" s="426" t="s">
        <v>481</v>
      </c>
      <c r="D22" s="426" t="s">
        <v>482</v>
      </c>
      <c r="E22" s="426" t="s">
        <v>471</v>
      </c>
      <c r="F22" s="426">
        <v>2</v>
      </c>
      <c r="G22" s="426">
        <v>1003</v>
      </c>
      <c r="H22" s="427">
        <v>27</v>
      </c>
      <c r="I22" s="428">
        <v>4</v>
      </c>
      <c r="J22" s="425">
        <v>201713</v>
      </c>
      <c r="K22" s="426">
        <v>999999</v>
      </c>
      <c r="L22" s="429">
        <v>0</v>
      </c>
      <c r="M22" s="429">
        <v>7438.84</v>
      </c>
      <c r="N22" s="429">
        <v>0</v>
      </c>
      <c r="O22" s="430">
        <v>35</v>
      </c>
      <c r="P22" s="430">
        <v>35</v>
      </c>
      <c r="Q22" s="430" t="s">
        <v>511</v>
      </c>
      <c r="R22" s="426">
        <v>20201116</v>
      </c>
    </row>
    <row r="23" spans="2:18">
      <c r="B23" s="425">
        <v>1</v>
      </c>
      <c r="C23" s="426" t="s">
        <v>392</v>
      </c>
      <c r="D23" s="426" t="s">
        <v>483</v>
      </c>
      <c r="E23" s="426" t="s">
        <v>471</v>
      </c>
      <c r="F23" s="426">
        <v>2</v>
      </c>
      <c r="G23" s="426">
        <v>1003</v>
      </c>
      <c r="H23" s="427">
        <v>27</v>
      </c>
      <c r="I23" s="428">
        <v>5</v>
      </c>
      <c r="J23" s="425">
        <v>201713</v>
      </c>
      <c r="K23" s="426">
        <v>999999</v>
      </c>
      <c r="L23" s="429">
        <v>0</v>
      </c>
      <c r="M23" s="429">
        <v>7636.34</v>
      </c>
      <c r="N23" s="429">
        <v>0</v>
      </c>
      <c r="O23" s="430">
        <v>35</v>
      </c>
      <c r="P23" s="430">
        <v>35</v>
      </c>
      <c r="Q23" s="430" t="s">
        <v>511</v>
      </c>
      <c r="R23" s="426">
        <v>20201116</v>
      </c>
    </row>
    <row r="24" spans="2:18">
      <c r="B24" s="425">
        <v>1</v>
      </c>
      <c r="C24" s="426" t="s">
        <v>358</v>
      </c>
      <c r="D24" s="426" t="s">
        <v>484</v>
      </c>
      <c r="E24" s="426" t="s">
        <v>471</v>
      </c>
      <c r="F24" s="426">
        <v>2</v>
      </c>
      <c r="G24" s="426">
        <v>1003</v>
      </c>
      <c r="H24" s="427">
        <v>27</v>
      </c>
      <c r="I24" s="428">
        <v>7</v>
      </c>
      <c r="J24" s="425">
        <v>201713</v>
      </c>
      <c r="K24" s="426">
        <v>999999</v>
      </c>
      <c r="L24" s="429">
        <v>0</v>
      </c>
      <c r="M24" s="429">
        <v>9383</v>
      </c>
      <c r="N24" s="429">
        <v>0</v>
      </c>
      <c r="O24" s="430">
        <v>35</v>
      </c>
      <c r="P24" s="430">
        <v>35</v>
      </c>
      <c r="Q24" s="430" t="s">
        <v>511</v>
      </c>
      <c r="R24" s="426">
        <v>20201116</v>
      </c>
    </row>
    <row r="25" spans="2:18">
      <c r="B25" s="425">
        <v>1</v>
      </c>
      <c r="C25" s="426" t="s">
        <v>370</v>
      </c>
      <c r="D25" s="426" t="s">
        <v>485</v>
      </c>
      <c r="E25" s="426" t="s">
        <v>471</v>
      </c>
      <c r="F25" s="426">
        <v>2</v>
      </c>
      <c r="G25" s="426">
        <v>1003</v>
      </c>
      <c r="H25" s="427">
        <v>27</v>
      </c>
      <c r="I25" s="428">
        <v>7</v>
      </c>
      <c r="J25" s="425">
        <v>201713</v>
      </c>
      <c r="K25" s="426">
        <v>999999</v>
      </c>
      <c r="L25" s="429">
        <v>0</v>
      </c>
      <c r="M25" s="429">
        <v>9383</v>
      </c>
      <c r="N25" s="429">
        <v>0</v>
      </c>
      <c r="O25" s="430">
        <v>35</v>
      </c>
      <c r="P25" s="430">
        <v>35</v>
      </c>
      <c r="Q25" s="430" t="s">
        <v>511</v>
      </c>
      <c r="R25" s="426">
        <v>20201116</v>
      </c>
    </row>
    <row r="26" spans="2:18">
      <c r="B26" s="425">
        <v>1</v>
      </c>
      <c r="C26" s="426" t="s">
        <v>441</v>
      </c>
      <c r="D26" s="426" t="s">
        <v>486</v>
      </c>
      <c r="E26" s="426" t="s">
        <v>471</v>
      </c>
      <c r="F26" s="426">
        <v>2</v>
      </c>
      <c r="G26" s="426">
        <v>1003</v>
      </c>
      <c r="H26" s="427">
        <v>27</v>
      </c>
      <c r="I26" s="428">
        <v>3</v>
      </c>
      <c r="J26" s="425">
        <v>201713</v>
      </c>
      <c r="K26" s="426">
        <v>999999</v>
      </c>
      <c r="L26" s="429">
        <v>0</v>
      </c>
      <c r="M26" s="429">
        <v>7259.34</v>
      </c>
      <c r="N26" s="429">
        <v>0</v>
      </c>
      <c r="O26" s="430">
        <v>15</v>
      </c>
      <c r="P26" s="430">
        <v>40</v>
      </c>
      <c r="Q26" s="430" t="s">
        <v>511</v>
      </c>
      <c r="R26" s="426">
        <v>20201116</v>
      </c>
    </row>
    <row r="27" spans="2:18">
      <c r="B27" s="425">
        <v>1</v>
      </c>
      <c r="C27" s="426" t="s">
        <v>487</v>
      </c>
      <c r="D27" s="426" t="s">
        <v>488</v>
      </c>
      <c r="E27" s="426" t="s">
        <v>471</v>
      </c>
      <c r="F27" s="426">
        <v>2</v>
      </c>
      <c r="G27" s="426">
        <v>1003</v>
      </c>
      <c r="H27" s="427">
        <v>27</v>
      </c>
      <c r="I27" s="428">
        <v>6</v>
      </c>
      <c r="J27" s="425">
        <v>201713</v>
      </c>
      <c r="K27" s="426">
        <v>999999</v>
      </c>
      <c r="L27" s="429">
        <v>0</v>
      </c>
      <c r="M27" s="429">
        <v>8390.5400000000009</v>
      </c>
      <c r="N27" s="429">
        <v>0</v>
      </c>
      <c r="O27" s="430">
        <v>15</v>
      </c>
      <c r="P27" s="430">
        <v>40</v>
      </c>
      <c r="Q27" s="430" t="s">
        <v>511</v>
      </c>
      <c r="R27" s="426">
        <v>20201116</v>
      </c>
    </row>
    <row r="28" spans="2:18">
      <c r="B28" s="425">
        <v>1</v>
      </c>
      <c r="C28" s="426" t="s">
        <v>489</v>
      </c>
      <c r="D28" s="426" t="s">
        <v>490</v>
      </c>
      <c r="E28" s="426" t="s">
        <v>471</v>
      </c>
      <c r="F28" s="426">
        <v>2</v>
      </c>
      <c r="G28" s="426">
        <v>1003</v>
      </c>
      <c r="H28" s="427">
        <v>27</v>
      </c>
      <c r="I28" s="428">
        <v>8</v>
      </c>
      <c r="J28" s="425">
        <v>201713</v>
      </c>
      <c r="K28" s="426">
        <v>999999</v>
      </c>
      <c r="L28" s="429">
        <v>0</v>
      </c>
      <c r="M28" s="429">
        <v>9961.4</v>
      </c>
      <c r="N28" s="429">
        <v>0</v>
      </c>
      <c r="O28" s="430">
        <v>15</v>
      </c>
      <c r="P28" s="430">
        <v>40</v>
      </c>
      <c r="Q28" s="430" t="s">
        <v>511</v>
      </c>
      <c r="R28" s="426">
        <v>20201116</v>
      </c>
    </row>
    <row r="29" spans="2:18">
      <c r="B29" s="425">
        <v>1</v>
      </c>
      <c r="C29" s="426" t="s">
        <v>424</v>
      </c>
      <c r="D29" s="426" t="s">
        <v>491</v>
      </c>
      <c r="E29" s="426" t="s">
        <v>471</v>
      </c>
      <c r="F29" s="426">
        <v>2</v>
      </c>
      <c r="G29" s="426">
        <v>1003</v>
      </c>
      <c r="H29" s="427">
        <v>27</v>
      </c>
      <c r="I29" s="428">
        <v>2</v>
      </c>
      <c r="J29" s="425">
        <v>201713</v>
      </c>
      <c r="K29" s="426">
        <v>999999</v>
      </c>
      <c r="L29" s="429">
        <v>7813.44</v>
      </c>
      <c r="M29" s="429">
        <v>0</v>
      </c>
      <c r="N29" s="429">
        <v>0</v>
      </c>
      <c r="O29" s="430">
        <v>35</v>
      </c>
      <c r="P29" s="430">
        <v>35</v>
      </c>
      <c r="Q29" s="430" t="s">
        <v>511</v>
      </c>
      <c r="R29" s="426">
        <v>20201116</v>
      </c>
    </row>
    <row r="30" spans="2:18">
      <c r="B30" s="425">
        <v>1</v>
      </c>
      <c r="C30" s="426" t="s">
        <v>405</v>
      </c>
      <c r="D30" s="426" t="s">
        <v>492</v>
      </c>
      <c r="E30" s="426" t="s">
        <v>471</v>
      </c>
      <c r="F30" s="426">
        <v>2</v>
      </c>
      <c r="G30" s="426">
        <v>1003</v>
      </c>
      <c r="H30" s="427">
        <v>27</v>
      </c>
      <c r="I30" s="428">
        <v>2</v>
      </c>
      <c r="J30" s="425">
        <v>201713</v>
      </c>
      <c r="K30" s="426">
        <v>999999</v>
      </c>
      <c r="L30" s="429">
        <v>7813.44</v>
      </c>
      <c r="M30" s="429">
        <v>0</v>
      </c>
      <c r="N30" s="429">
        <v>0</v>
      </c>
      <c r="O30" s="430">
        <v>35</v>
      </c>
      <c r="P30" s="430">
        <v>35</v>
      </c>
      <c r="Q30" s="430" t="s">
        <v>511</v>
      </c>
      <c r="R30" s="426">
        <v>20201116</v>
      </c>
    </row>
    <row r="31" spans="2:18">
      <c r="B31" s="425">
        <v>1</v>
      </c>
      <c r="C31" s="426" t="s">
        <v>478</v>
      </c>
      <c r="D31" s="426" t="s">
        <v>493</v>
      </c>
      <c r="E31" s="426" t="s">
        <v>471</v>
      </c>
      <c r="F31" s="426">
        <v>2</v>
      </c>
      <c r="G31" s="426">
        <v>1003</v>
      </c>
      <c r="H31" s="427">
        <v>27</v>
      </c>
      <c r="I31" s="428">
        <v>2</v>
      </c>
      <c r="J31" s="425">
        <v>201713</v>
      </c>
      <c r="K31" s="426">
        <v>999999</v>
      </c>
      <c r="L31" s="429">
        <v>7813.44</v>
      </c>
      <c r="M31" s="429">
        <v>0</v>
      </c>
      <c r="N31" s="429">
        <v>0</v>
      </c>
      <c r="O31" s="430">
        <v>35</v>
      </c>
      <c r="P31" s="430">
        <v>35</v>
      </c>
      <c r="Q31" s="430" t="s">
        <v>511</v>
      </c>
      <c r="R31" s="426">
        <v>20201116</v>
      </c>
    </row>
    <row r="32" spans="2:18">
      <c r="B32" s="425">
        <v>1</v>
      </c>
      <c r="C32" s="426" t="s">
        <v>468</v>
      </c>
      <c r="D32" s="426" t="s">
        <v>494</v>
      </c>
      <c r="E32" s="426" t="s">
        <v>471</v>
      </c>
      <c r="F32" s="426">
        <v>2</v>
      </c>
      <c r="G32" s="426">
        <v>1003</v>
      </c>
      <c r="H32" s="427">
        <v>27</v>
      </c>
      <c r="I32" s="428">
        <v>3</v>
      </c>
      <c r="J32" s="425">
        <v>201713</v>
      </c>
      <c r="K32" s="426">
        <v>999999</v>
      </c>
      <c r="L32" s="429">
        <v>7992.8</v>
      </c>
      <c r="M32" s="429">
        <v>0</v>
      </c>
      <c r="N32" s="429">
        <v>0</v>
      </c>
      <c r="O32" s="430">
        <v>35</v>
      </c>
      <c r="P32" s="430">
        <v>35</v>
      </c>
      <c r="Q32" s="430" t="s">
        <v>511</v>
      </c>
      <c r="R32" s="426">
        <v>20201116</v>
      </c>
    </row>
    <row r="33" spans="2:18">
      <c r="B33" s="425">
        <v>1</v>
      </c>
      <c r="C33" s="426" t="s">
        <v>481</v>
      </c>
      <c r="D33" s="426" t="s">
        <v>495</v>
      </c>
      <c r="E33" s="426" t="s">
        <v>471</v>
      </c>
      <c r="F33" s="426">
        <v>2</v>
      </c>
      <c r="G33" s="426">
        <v>1003</v>
      </c>
      <c r="H33" s="427">
        <v>27</v>
      </c>
      <c r="I33" s="428">
        <v>4</v>
      </c>
      <c r="J33" s="425">
        <v>201713</v>
      </c>
      <c r="K33" s="426">
        <v>999999</v>
      </c>
      <c r="L33" s="429">
        <v>8172.44</v>
      </c>
      <c r="M33" s="429">
        <v>0</v>
      </c>
      <c r="N33" s="429">
        <v>0</v>
      </c>
      <c r="O33" s="430">
        <v>35</v>
      </c>
      <c r="P33" s="430">
        <v>35</v>
      </c>
      <c r="Q33" s="430" t="s">
        <v>511</v>
      </c>
      <c r="R33" s="426">
        <v>20201116</v>
      </c>
    </row>
    <row r="34" spans="2:18">
      <c r="B34" s="425">
        <v>1</v>
      </c>
      <c r="C34" s="426" t="s">
        <v>392</v>
      </c>
      <c r="D34" s="426" t="s">
        <v>496</v>
      </c>
      <c r="E34" s="426" t="s">
        <v>471</v>
      </c>
      <c r="F34" s="426">
        <v>2</v>
      </c>
      <c r="G34" s="426">
        <v>1003</v>
      </c>
      <c r="H34" s="427">
        <v>27</v>
      </c>
      <c r="I34" s="428">
        <v>5</v>
      </c>
      <c r="J34" s="425">
        <v>201713</v>
      </c>
      <c r="K34" s="426">
        <v>999999</v>
      </c>
      <c r="L34" s="429">
        <v>8376.6</v>
      </c>
      <c r="M34" s="429">
        <v>0</v>
      </c>
      <c r="N34" s="429">
        <v>0</v>
      </c>
      <c r="O34" s="430">
        <v>35</v>
      </c>
      <c r="P34" s="430">
        <v>35</v>
      </c>
      <c r="Q34" s="430" t="s">
        <v>511</v>
      </c>
      <c r="R34" s="426">
        <v>20201116</v>
      </c>
    </row>
    <row r="35" spans="2:18">
      <c r="B35" s="425">
        <v>1</v>
      </c>
      <c r="C35" s="426" t="s">
        <v>358</v>
      </c>
      <c r="D35" s="431" t="s">
        <v>497</v>
      </c>
      <c r="E35" s="426" t="s">
        <v>471</v>
      </c>
      <c r="F35" s="426">
        <v>2</v>
      </c>
      <c r="G35" s="426">
        <v>1003</v>
      </c>
      <c r="H35" s="427">
        <v>27</v>
      </c>
      <c r="I35" s="428">
        <v>7</v>
      </c>
      <c r="J35" s="425">
        <v>201713</v>
      </c>
      <c r="K35" s="426">
        <v>999999</v>
      </c>
      <c r="L35" s="429">
        <v>10175.34</v>
      </c>
      <c r="M35" s="429">
        <v>0</v>
      </c>
      <c r="N35" s="429">
        <v>0</v>
      </c>
      <c r="O35" s="430">
        <v>35</v>
      </c>
      <c r="P35" s="430">
        <v>35</v>
      </c>
      <c r="Q35" s="430" t="s">
        <v>511</v>
      </c>
      <c r="R35" s="426">
        <v>20201116</v>
      </c>
    </row>
    <row r="36" spans="2:18">
      <c r="B36" s="425">
        <v>1</v>
      </c>
      <c r="C36" s="426" t="s">
        <v>370</v>
      </c>
      <c r="D36" s="426" t="s">
        <v>498</v>
      </c>
      <c r="E36" s="426" t="s">
        <v>471</v>
      </c>
      <c r="F36" s="426">
        <v>2</v>
      </c>
      <c r="G36" s="426">
        <v>1003</v>
      </c>
      <c r="H36" s="427">
        <v>27</v>
      </c>
      <c r="I36" s="428">
        <v>7</v>
      </c>
      <c r="J36" s="425">
        <v>201713</v>
      </c>
      <c r="K36" s="426">
        <v>999999</v>
      </c>
      <c r="L36" s="429">
        <v>10175.34</v>
      </c>
      <c r="M36" s="429">
        <v>0</v>
      </c>
      <c r="N36" s="429">
        <v>0</v>
      </c>
      <c r="O36" s="430">
        <v>35</v>
      </c>
      <c r="P36" s="430">
        <v>35</v>
      </c>
      <c r="Q36" s="430" t="s">
        <v>511</v>
      </c>
      <c r="R36" s="426">
        <v>20201116</v>
      </c>
    </row>
    <row r="37" spans="2:18">
      <c r="B37" s="425">
        <v>1</v>
      </c>
      <c r="C37" s="426" t="s">
        <v>489</v>
      </c>
      <c r="D37" s="426" t="s">
        <v>499</v>
      </c>
      <c r="E37" s="426" t="s">
        <v>471</v>
      </c>
      <c r="F37" s="426">
        <v>2</v>
      </c>
      <c r="G37" s="426">
        <v>1003</v>
      </c>
      <c r="H37" s="427">
        <v>27</v>
      </c>
      <c r="I37" s="428">
        <v>8</v>
      </c>
      <c r="J37" s="425">
        <v>201713</v>
      </c>
      <c r="K37" s="426">
        <v>999999</v>
      </c>
      <c r="L37" s="429">
        <v>10764.880000000001</v>
      </c>
      <c r="M37" s="429">
        <v>0</v>
      </c>
      <c r="N37" s="429">
        <v>0</v>
      </c>
      <c r="O37" s="430">
        <v>15</v>
      </c>
      <c r="P37" s="430">
        <v>40</v>
      </c>
      <c r="Q37" s="430" t="s">
        <v>511</v>
      </c>
      <c r="R37" s="426">
        <v>20201116</v>
      </c>
    </row>
    <row r="38" spans="2:18">
      <c r="B38" s="425">
        <v>1</v>
      </c>
      <c r="C38" s="426" t="s">
        <v>500</v>
      </c>
      <c r="D38" s="426" t="s">
        <v>501</v>
      </c>
      <c r="E38" s="426" t="s">
        <v>471</v>
      </c>
      <c r="F38" s="426">
        <v>5</v>
      </c>
      <c r="G38" s="426">
        <v>1003</v>
      </c>
      <c r="H38" s="427">
        <v>33</v>
      </c>
      <c r="I38" s="428" t="s">
        <v>502</v>
      </c>
      <c r="J38" s="425">
        <v>201601</v>
      </c>
      <c r="K38" s="426">
        <v>999999</v>
      </c>
      <c r="L38" s="429">
        <v>0</v>
      </c>
      <c r="M38" s="429">
        <v>65671.179999999993</v>
      </c>
      <c r="N38" s="429">
        <v>0</v>
      </c>
      <c r="O38" s="430">
        <v>15</v>
      </c>
      <c r="P38" s="430">
        <v>40</v>
      </c>
      <c r="Q38" s="430" t="s">
        <v>511</v>
      </c>
      <c r="R38" s="426">
        <v>20121101</v>
      </c>
    </row>
    <row r="39" spans="2:18">
      <c r="B39" s="425">
        <v>1</v>
      </c>
      <c r="C39" s="426" t="s">
        <v>503</v>
      </c>
      <c r="D39" s="426" t="s">
        <v>504</v>
      </c>
      <c r="E39" s="426" t="s">
        <v>471</v>
      </c>
      <c r="F39" s="426">
        <v>5</v>
      </c>
      <c r="G39" s="426">
        <v>1003</v>
      </c>
      <c r="H39" s="427">
        <v>29</v>
      </c>
      <c r="I39" s="428" t="s">
        <v>505</v>
      </c>
      <c r="J39" s="425">
        <v>201601</v>
      </c>
      <c r="K39" s="426">
        <v>999999</v>
      </c>
      <c r="L39" s="429">
        <v>0</v>
      </c>
      <c r="M39" s="429">
        <v>17046.239999999998</v>
      </c>
      <c r="N39" s="429">
        <v>0</v>
      </c>
      <c r="O39" s="430">
        <v>15</v>
      </c>
      <c r="P39" s="430">
        <v>40</v>
      </c>
      <c r="Q39" s="430" t="s">
        <v>511</v>
      </c>
      <c r="R39" s="426">
        <v>20121101</v>
      </c>
    </row>
    <row r="40" spans="2:18">
      <c r="B40" s="425">
        <v>1</v>
      </c>
      <c r="C40" s="426" t="s">
        <v>506</v>
      </c>
      <c r="D40" s="426" t="s">
        <v>507</v>
      </c>
      <c r="E40" s="426" t="s">
        <v>471</v>
      </c>
      <c r="F40" s="426">
        <v>5</v>
      </c>
      <c r="G40" s="426">
        <v>1003</v>
      </c>
      <c r="H40" s="427">
        <v>29</v>
      </c>
      <c r="I40" s="428" t="s">
        <v>505</v>
      </c>
      <c r="J40" s="425">
        <v>201601</v>
      </c>
      <c r="K40" s="426">
        <v>999999</v>
      </c>
      <c r="L40" s="429">
        <v>0</v>
      </c>
      <c r="M40" s="429">
        <v>17046.240000000002</v>
      </c>
      <c r="N40" s="429">
        <v>0</v>
      </c>
      <c r="O40" s="430">
        <v>15</v>
      </c>
      <c r="P40" s="430">
        <v>40</v>
      </c>
      <c r="Q40" s="430" t="s">
        <v>511</v>
      </c>
      <c r="R40" s="426">
        <v>20121101</v>
      </c>
    </row>
    <row r="41" spans="2:18">
      <c r="B41" s="425">
        <v>1</v>
      </c>
      <c r="C41" s="426" t="s">
        <v>508</v>
      </c>
      <c r="D41" s="426" t="s">
        <v>509</v>
      </c>
      <c r="E41" s="426" t="s">
        <v>471</v>
      </c>
      <c r="F41" s="426">
        <v>5</v>
      </c>
      <c r="G41" s="426">
        <v>1003</v>
      </c>
      <c r="H41" s="427">
        <v>29</v>
      </c>
      <c r="I41" s="428" t="s">
        <v>505</v>
      </c>
      <c r="J41" s="425">
        <v>201601</v>
      </c>
      <c r="K41" s="426">
        <v>999999</v>
      </c>
      <c r="L41" s="429">
        <v>0</v>
      </c>
      <c r="M41" s="429">
        <v>17046.239999999998</v>
      </c>
      <c r="N41" s="429">
        <v>0</v>
      </c>
      <c r="O41" s="430">
        <v>15</v>
      </c>
      <c r="P41" s="430">
        <v>40</v>
      </c>
      <c r="Q41" s="430" t="s">
        <v>511</v>
      </c>
      <c r="R41" s="426">
        <v>20121101</v>
      </c>
    </row>
    <row r="42" spans="2:18">
      <c r="B42" s="425">
        <v>1</v>
      </c>
      <c r="C42" s="426" t="s">
        <v>508</v>
      </c>
      <c r="D42" s="426" t="s">
        <v>510</v>
      </c>
      <c r="E42" s="426" t="s">
        <v>471</v>
      </c>
      <c r="F42" s="426">
        <v>5</v>
      </c>
      <c r="G42" s="426">
        <v>1003</v>
      </c>
      <c r="H42" s="427">
        <v>29</v>
      </c>
      <c r="I42" s="428" t="s">
        <v>505</v>
      </c>
      <c r="J42" s="425">
        <v>201601</v>
      </c>
      <c r="K42" s="426">
        <v>999999</v>
      </c>
      <c r="L42" s="429">
        <v>17046.240000000002</v>
      </c>
      <c r="M42" s="429">
        <v>0</v>
      </c>
      <c r="N42" s="429">
        <v>0</v>
      </c>
      <c r="O42" s="430">
        <v>15</v>
      </c>
      <c r="P42" s="430">
        <v>40</v>
      </c>
      <c r="Q42" s="430" t="s">
        <v>511</v>
      </c>
      <c r="R42" s="426">
        <v>20121101</v>
      </c>
    </row>
    <row r="43" spans="2:18">
      <c r="B43" s="355"/>
      <c r="E43" s="356"/>
      <c r="F43" s="202"/>
      <c r="G43" s="358"/>
      <c r="J43" s="359"/>
      <c r="K43" s="359"/>
      <c r="L43" s="357"/>
      <c r="M43" s="357"/>
      <c r="N43" s="352"/>
      <c r="O43" s="357"/>
      <c r="P43" s="357"/>
      <c r="Q43" s="357"/>
      <c r="R43" s="358"/>
    </row>
    <row r="44" spans="2:18">
      <c r="B44" s="258"/>
      <c r="C44" s="259"/>
      <c r="D44" s="260"/>
      <c r="E44" s="259"/>
      <c r="F44" s="259"/>
      <c r="G44" s="259"/>
      <c r="H44" s="259"/>
      <c r="I44" s="259"/>
      <c r="K44" s="261" t="s">
        <v>224</v>
      </c>
      <c r="L44" s="262">
        <f>SUBTOTAL(109,Tabla16[Monto Mensual Jornada ó de HSM
Zona A])-0.01</f>
        <v>96143.950000000012</v>
      </c>
      <c r="M44" s="263"/>
      <c r="N44" s="263"/>
      <c r="O44" s="259"/>
      <c r="P44" s="259"/>
      <c r="Q44" s="259"/>
      <c r="R44" s="264"/>
    </row>
    <row r="45" spans="2:18">
      <c r="B45" s="265"/>
      <c r="C45" s="266"/>
      <c r="D45" s="267"/>
      <c r="E45" s="266"/>
      <c r="F45" s="266"/>
      <c r="G45" s="266"/>
      <c r="H45" s="266"/>
      <c r="I45" s="266"/>
      <c r="L45" s="268" t="s">
        <v>225</v>
      </c>
      <c r="M45" s="262">
        <f>SUM(M15:M44)-0.01</f>
        <v>225907.12999999995</v>
      </c>
      <c r="N45" s="269"/>
      <c r="O45" s="266"/>
      <c r="P45" s="266"/>
      <c r="Q45" s="266"/>
      <c r="R45" s="270"/>
    </row>
    <row r="46" spans="2:18">
      <c r="B46" s="265"/>
      <c r="C46" s="266"/>
      <c r="D46" s="267"/>
      <c r="E46" s="266"/>
      <c r="F46" s="266"/>
      <c r="G46" s="266"/>
      <c r="H46" s="266"/>
      <c r="I46" s="266"/>
      <c r="M46" s="268" t="s">
        <v>226</v>
      </c>
      <c r="N46" s="262">
        <f>SUM(N15:N45)</f>
        <v>0</v>
      </c>
      <c r="O46" s="266"/>
      <c r="P46" s="266"/>
      <c r="Q46" s="266"/>
      <c r="R46" s="270"/>
    </row>
    <row r="47" spans="2:18">
      <c r="B47" s="271"/>
      <c r="C47" s="272"/>
      <c r="D47" s="273"/>
      <c r="E47" s="272"/>
      <c r="F47" s="272"/>
      <c r="G47" s="272"/>
      <c r="H47" s="272"/>
      <c r="I47" s="272"/>
      <c r="J47" s="272"/>
      <c r="K47" s="272"/>
      <c r="L47" s="274"/>
      <c r="M47" s="274"/>
      <c r="N47" s="274"/>
      <c r="O47" s="272"/>
      <c r="P47" s="272"/>
      <c r="Q47" s="272"/>
      <c r="R47" s="275"/>
    </row>
    <row r="48" spans="2:18">
      <c r="B48" s="61" t="s">
        <v>161</v>
      </c>
      <c r="C48" s="63"/>
      <c r="D48" s="63"/>
      <c r="E48" s="201"/>
      <c r="F48" s="63"/>
      <c r="G48" s="276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</row>
    <row r="49" spans="2:18">
      <c r="B49" s="63"/>
      <c r="C49" s="63"/>
      <c r="D49" s="63"/>
      <c r="E49" s="63"/>
      <c r="F49" s="63"/>
      <c r="G49" s="276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</row>
  </sheetData>
  <mergeCells count="13">
    <mergeCell ref="J11:N11"/>
    <mergeCell ref="O11:Q11"/>
    <mergeCell ref="R11:R12"/>
    <mergeCell ref="Q7:R7"/>
    <mergeCell ref="B8:J8"/>
    <mergeCell ref="B11:B12"/>
    <mergeCell ref="C11:C12"/>
    <mergeCell ref="D11:D12"/>
    <mergeCell ref="E11:E12"/>
    <mergeCell ref="F11:F12"/>
    <mergeCell ref="G11:G12"/>
    <mergeCell ref="H11:H12"/>
    <mergeCell ref="I11:I12"/>
  </mergeCells>
  <dataValidations disablePrompts="1" count="1">
    <dataValidation allowBlank="1" showInputMessage="1" showErrorMessage="1" sqref="B8"/>
  </dataValidations>
  <pageMargins left="0.23622047244094491" right="0.62992125984251968" top="0.74803149606299213" bottom="1.4291666666666667" header="0.31496062992125984" footer="0.39302083333333332"/>
  <pageSetup scale="49" orientation="landscape" r:id="rId1"/>
  <headerFooter>
    <oddFooter>&amp;C&amp;P DE &amp;N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59"/>
  <sheetViews>
    <sheetView showGridLines="0" view="pageLayout" zoomScaleNormal="100" workbookViewId="0">
      <selection activeCell="I39" sqref="I39:I41"/>
    </sheetView>
  </sheetViews>
  <sheetFormatPr baseColWidth="10" defaultColWidth="13.5703125" defaultRowHeight="15"/>
  <cols>
    <col min="1" max="1" width="2.85546875" customWidth="1"/>
    <col min="2" max="2" width="13.85546875" customWidth="1"/>
    <col min="3" max="3" width="12.5703125" customWidth="1"/>
    <col min="4" max="4" width="15.5703125" customWidth="1"/>
    <col min="5" max="5" width="17.42578125" bestFit="1" customWidth="1"/>
    <col min="6" max="6" width="18.5703125" customWidth="1"/>
    <col min="7" max="7" width="12.140625" bestFit="1" customWidth="1"/>
    <col min="8" max="8" width="85.7109375" customWidth="1"/>
    <col min="9" max="9" width="14.28515625" customWidth="1"/>
    <col min="10" max="10" width="13.7109375" customWidth="1"/>
    <col min="11" max="11" width="17.42578125" customWidth="1"/>
    <col min="12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1" ht="15" customHeight="1"/>
    <row r="2" spans="2:11" ht="15" customHeight="1"/>
    <row r="3" spans="2:11" ht="15" customHeight="1"/>
    <row r="4" spans="2:11" ht="15" customHeight="1"/>
    <row r="5" spans="2:11" ht="15" customHeight="1"/>
    <row r="6" spans="2:11" ht="15" customHeight="1"/>
    <row r="7" spans="2:11" ht="18.75">
      <c r="B7" s="69" t="s">
        <v>227</v>
      </c>
      <c r="C7" s="70"/>
      <c r="D7" s="70"/>
      <c r="E7" s="70"/>
      <c r="F7" s="70"/>
      <c r="G7" s="70"/>
      <c r="H7" s="388"/>
      <c r="I7" s="389" t="s">
        <v>186</v>
      </c>
      <c r="J7" s="551" t="s">
        <v>460</v>
      </c>
      <c r="K7" s="552"/>
    </row>
    <row r="8" spans="2:11" ht="18.75">
      <c r="B8" s="379" t="s">
        <v>281</v>
      </c>
      <c r="C8" s="385"/>
      <c r="D8" s="385"/>
      <c r="E8" s="385"/>
      <c r="F8" s="385"/>
      <c r="G8" s="385"/>
      <c r="H8" s="385"/>
      <c r="I8" s="23"/>
      <c r="J8" s="555" t="s">
        <v>1942</v>
      </c>
      <c r="K8" s="556"/>
    </row>
    <row r="9" spans="2:11">
      <c r="B9" s="75"/>
      <c r="C9" s="76"/>
      <c r="D9" s="76"/>
      <c r="E9" s="76"/>
      <c r="F9" s="76"/>
      <c r="G9" s="76"/>
      <c r="H9" s="76"/>
      <c r="I9" s="76"/>
      <c r="J9" s="76"/>
      <c r="K9" s="77"/>
    </row>
    <row r="10" spans="2:11" ht="5.0999999999999996" customHeight="1"/>
    <row r="11" spans="2:11" ht="75.75" customHeight="1">
      <c r="B11" s="245" t="s">
        <v>207</v>
      </c>
      <c r="C11" s="245" t="s">
        <v>228</v>
      </c>
      <c r="D11" s="245" t="s">
        <v>229</v>
      </c>
      <c r="E11" s="245" t="s">
        <v>230</v>
      </c>
      <c r="F11" s="245" t="s">
        <v>231</v>
      </c>
      <c r="G11" s="245" t="s">
        <v>212</v>
      </c>
      <c r="H11" s="245" t="s">
        <v>232</v>
      </c>
      <c r="I11" s="245" t="s">
        <v>233</v>
      </c>
      <c r="J11" s="245" t="s">
        <v>234</v>
      </c>
      <c r="K11" s="245" t="s">
        <v>235</v>
      </c>
    </row>
    <row r="12" spans="2:11" ht="5.0999999999999996" customHeight="1"/>
    <row r="13" spans="2:11" ht="75" hidden="1">
      <c r="B13" s="245" t="s">
        <v>207</v>
      </c>
      <c r="C13" s="245" t="s">
        <v>228</v>
      </c>
      <c r="D13" s="245" t="s">
        <v>229</v>
      </c>
      <c r="E13" s="245" t="s">
        <v>230</v>
      </c>
      <c r="F13" s="245" t="s">
        <v>231</v>
      </c>
      <c r="G13" s="245" t="s">
        <v>212</v>
      </c>
      <c r="H13" s="245" t="s">
        <v>232</v>
      </c>
      <c r="I13" s="245" t="s">
        <v>233</v>
      </c>
      <c r="J13" s="245" t="s">
        <v>234</v>
      </c>
      <c r="K13" s="245" t="s">
        <v>235</v>
      </c>
    </row>
    <row r="14" spans="2:11">
      <c r="B14" s="432">
        <v>1</v>
      </c>
      <c r="C14" s="433" t="s">
        <v>471</v>
      </c>
      <c r="D14" s="433" t="s">
        <v>512</v>
      </c>
      <c r="E14" s="434">
        <v>0</v>
      </c>
      <c r="F14" s="433" t="s">
        <v>513</v>
      </c>
      <c r="G14" s="433">
        <v>1102</v>
      </c>
      <c r="H14" s="439" t="s">
        <v>514</v>
      </c>
      <c r="I14" s="433">
        <v>83101</v>
      </c>
      <c r="J14" s="433">
        <v>20120101</v>
      </c>
      <c r="K14" s="433">
        <v>99999999</v>
      </c>
    </row>
    <row r="15" spans="2:11">
      <c r="B15" s="436">
        <v>1</v>
      </c>
      <c r="C15" s="437" t="s">
        <v>471</v>
      </c>
      <c r="D15" s="437" t="s">
        <v>512</v>
      </c>
      <c r="E15" s="438">
        <v>0</v>
      </c>
      <c r="F15" s="437" t="s">
        <v>515</v>
      </c>
      <c r="G15" s="437">
        <v>1306</v>
      </c>
      <c r="H15" s="439" t="s">
        <v>516</v>
      </c>
      <c r="I15" s="433">
        <v>83101</v>
      </c>
      <c r="J15" s="433">
        <v>20120101</v>
      </c>
      <c r="K15" s="433">
        <v>99999999</v>
      </c>
    </row>
    <row r="16" spans="2:11">
      <c r="B16" s="432">
        <v>1</v>
      </c>
      <c r="C16" s="433" t="s">
        <v>471</v>
      </c>
      <c r="D16" s="433" t="s">
        <v>512</v>
      </c>
      <c r="E16" s="434">
        <v>0</v>
      </c>
      <c r="F16" s="433" t="s">
        <v>517</v>
      </c>
      <c r="G16" s="433">
        <v>1311</v>
      </c>
      <c r="H16" s="439" t="s">
        <v>518</v>
      </c>
      <c r="I16" s="433">
        <v>83101</v>
      </c>
      <c r="J16" s="433">
        <v>20120101</v>
      </c>
      <c r="K16" s="433">
        <v>99999999</v>
      </c>
    </row>
    <row r="17" spans="2:11">
      <c r="B17" s="432">
        <v>1</v>
      </c>
      <c r="C17" s="433" t="s">
        <v>471</v>
      </c>
      <c r="D17" s="433" t="s">
        <v>512</v>
      </c>
      <c r="E17" s="434">
        <v>0</v>
      </c>
      <c r="F17" s="433" t="s">
        <v>517</v>
      </c>
      <c r="G17" s="433">
        <v>1314</v>
      </c>
      <c r="H17" s="439" t="s">
        <v>519</v>
      </c>
      <c r="I17" s="433">
        <v>83101</v>
      </c>
      <c r="J17" s="433">
        <v>20120101</v>
      </c>
      <c r="K17" s="433">
        <v>99999999</v>
      </c>
    </row>
    <row r="18" spans="2:11">
      <c r="B18" s="432">
        <v>1</v>
      </c>
      <c r="C18" s="433" t="s">
        <v>471</v>
      </c>
      <c r="D18" s="433" t="s">
        <v>512</v>
      </c>
      <c r="E18" s="434">
        <v>0</v>
      </c>
      <c r="F18" s="433" t="s">
        <v>517</v>
      </c>
      <c r="G18" s="433">
        <v>1349</v>
      </c>
      <c r="H18" s="439" t="s">
        <v>520</v>
      </c>
      <c r="I18" s="433">
        <v>83101</v>
      </c>
      <c r="J18" s="433">
        <v>20120101</v>
      </c>
      <c r="K18" s="433">
        <v>99999999</v>
      </c>
    </row>
    <row r="19" spans="2:11">
      <c r="B19" s="432">
        <v>1</v>
      </c>
      <c r="C19" s="433" t="s">
        <v>471</v>
      </c>
      <c r="D19" s="433" t="s">
        <v>512</v>
      </c>
      <c r="E19" s="434">
        <v>0</v>
      </c>
      <c r="F19" s="433" t="s">
        <v>517</v>
      </c>
      <c r="G19" s="433">
        <v>1102</v>
      </c>
      <c r="H19" s="439" t="s">
        <v>521</v>
      </c>
      <c r="I19" s="433">
        <v>83101</v>
      </c>
      <c r="J19" s="433">
        <v>20120101</v>
      </c>
      <c r="K19" s="433">
        <v>99999999</v>
      </c>
    </row>
    <row r="20" spans="2:11">
      <c r="B20" s="432">
        <v>1</v>
      </c>
      <c r="C20" s="433" t="s">
        <v>471</v>
      </c>
      <c r="D20" s="433" t="s">
        <v>512</v>
      </c>
      <c r="E20" s="434">
        <v>0</v>
      </c>
      <c r="F20" s="433" t="s">
        <v>517</v>
      </c>
      <c r="G20" s="433">
        <v>1104</v>
      </c>
      <c r="H20" s="439" t="s">
        <v>522</v>
      </c>
      <c r="I20" s="433">
        <v>83101</v>
      </c>
      <c r="J20" s="433">
        <v>20120101</v>
      </c>
      <c r="K20" s="433">
        <v>99999999</v>
      </c>
    </row>
    <row r="21" spans="2:11">
      <c r="B21" s="436">
        <v>1</v>
      </c>
      <c r="C21" s="437" t="s">
        <v>471</v>
      </c>
      <c r="D21" s="437" t="s">
        <v>512</v>
      </c>
      <c r="E21" s="438">
        <v>0</v>
      </c>
      <c r="F21" s="437" t="s">
        <v>515</v>
      </c>
      <c r="G21" s="437">
        <v>1204</v>
      </c>
      <c r="H21" s="439" t="s">
        <v>523</v>
      </c>
      <c r="I21" s="433">
        <v>83101</v>
      </c>
      <c r="J21" s="433">
        <v>20120101</v>
      </c>
      <c r="K21" s="433">
        <v>99999999</v>
      </c>
    </row>
    <row r="22" spans="2:11">
      <c r="B22" s="432">
        <v>1</v>
      </c>
      <c r="C22" s="433" t="s">
        <v>471</v>
      </c>
      <c r="D22" s="433" t="s">
        <v>512</v>
      </c>
      <c r="E22" s="434">
        <v>0</v>
      </c>
      <c r="F22" s="433" t="s">
        <v>515</v>
      </c>
      <c r="G22" s="433">
        <v>69</v>
      </c>
      <c r="H22" s="439" t="s">
        <v>524</v>
      </c>
      <c r="I22" s="433">
        <v>83101</v>
      </c>
      <c r="J22" s="433">
        <v>20120101</v>
      </c>
      <c r="K22" s="433">
        <v>99999999</v>
      </c>
    </row>
    <row r="23" spans="2:11">
      <c r="B23" s="432">
        <v>1</v>
      </c>
      <c r="C23" s="433" t="s">
        <v>471</v>
      </c>
      <c r="D23" s="433" t="s">
        <v>512</v>
      </c>
      <c r="E23" s="434">
        <v>0</v>
      </c>
      <c r="F23" s="433" t="s">
        <v>515</v>
      </c>
      <c r="G23" s="433">
        <v>1301</v>
      </c>
      <c r="H23" s="439" t="s">
        <v>525</v>
      </c>
      <c r="I23" s="433">
        <v>83101</v>
      </c>
      <c r="J23" s="433">
        <v>20120101</v>
      </c>
      <c r="K23" s="433">
        <v>99999999</v>
      </c>
    </row>
    <row r="24" spans="2:11">
      <c r="B24" s="432">
        <v>1</v>
      </c>
      <c r="C24" s="433" t="s">
        <v>471</v>
      </c>
      <c r="D24" s="433" t="s">
        <v>512</v>
      </c>
      <c r="E24" s="434">
        <v>0</v>
      </c>
      <c r="F24" s="433" t="s">
        <v>515</v>
      </c>
      <c r="G24" s="433">
        <v>1326</v>
      </c>
      <c r="H24" s="439" t="s">
        <v>526</v>
      </c>
      <c r="I24" s="433">
        <v>83101</v>
      </c>
      <c r="J24" s="433">
        <v>20120101</v>
      </c>
      <c r="K24" s="433">
        <v>99999999</v>
      </c>
    </row>
    <row r="25" spans="2:11">
      <c r="B25" s="432">
        <v>1</v>
      </c>
      <c r="C25" s="433" t="s">
        <v>471</v>
      </c>
      <c r="D25" s="433" t="s">
        <v>512</v>
      </c>
      <c r="E25" s="434">
        <v>0</v>
      </c>
      <c r="F25" s="433" t="s">
        <v>527</v>
      </c>
      <c r="G25" s="433">
        <v>1346</v>
      </c>
      <c r="H25" s="439" t="s">
        <v>528</v>
      </c>
      <c r="I25" s="433">
        <v>83101</v>
      </c>
      <c r="J25" s="433">
        <v>20120101</v>
      </c>
      <c r="K25" s="433">
        <v>99999999</v>
      </c>
    </row>
    <row r="26" spans="2:11">
      <c r="B26" s="432">
        <v>1</v>
      </c>
      <c r="C26" s="433" t="s">
        <v>471</v>
      </c>
      <c r="D26" s="433" t="s">
        <v>512</v>
      </c>
      <c r="E26" s="434">
        <v>0</v>
      </c>
      <c r="F26" s="433" t="s">
        <v>529</v>
      </c>
      <c r="G26" s="433" t="s">
        <v>530</v>
      </c>
      <c r="H26" s="439" t="s">
        <v>531</v>
      </c>
      <c r="I26" s="433">
        <v>83101</v>
      </c>
      <c r="J26" s="433">
        <v>20120101</v>
      </c>
      <c r="K26" s="433">
        <v>99999999</v>
      </c>
    </row>
    <row r="27" spans="2:11">
      <c r="B27" s="432">
        <v>1</v>
      </c>
      <c r="C27" s="433" t="s">
        <v>471</v>
      </c>
      <c r="D27" s="433" t="s">
        <v>512</v>
      </c>
      <c r="E27" s="434">
        <v>0</v>
      </c>
      <c r="F27" s="433" t="s">
        <v>529</v>
      </c>
      <c r="G27" s="433">
        <v>1041</v>
      </c>
      <c r="H27" s="439" t="s">
        <v>532</v>
      </c>
      <c r="I27" s="433">
        <v>83101</v>
      </c>
      <c r="J27" s="433">
        <v>20140101</v>
      </c>
      <c r="K27" s="433">
        <v>99999999</v>
      </c>
    </row>
    <row r="28" spans="2:11">
      <c r="B28" s="432">
        <v>1</v>
      </c>
      <c r="C28" s="433" t="s">
        <v>471</v>
      </c>
      <c r="D28" s="433" t="s">
        <v>512</v>
      </c>
      <c r="E28" s="434">
        <v>0</v>
      </c>
      <c r="F28" s="433" t="s">
        <v>529</v>
      </c>
      <c r="G28" s="433">
        <v>1337</v>
      </c>
      <c r="H28" s="439" t="s">
        <v>533</v>
      </c>
      <c r="I28" s="433">
        <v>83101</v>
      </c>
      <c r="J28" s="433">
        <v>20120101</v>
      </c>
      <c r="K28" s="433">
        <v>99999999</v>
      </c>
    </row>
    <row r="29" spans="2:11">
      <c r="B29" s="432">
        <v>1</v>
      </c>
      <c r="C29" s="433" t="s">
        <v>471</v>
      </c>
      <c r="D29" s="433" t="s">
        <v>512</v>
      </c>
      <c r="E29" s="434">
        <v>0</v>
      </c>
      <c r="F29" s="433" t="s">
        <v>529</v>
      </c>
      <c r="G29" s="433">
        <v>1710</v>
      </c>
      <c r="H29" s="439" t="s">
        <v>534</v>
      </c>
      <c r="I29" s="433">
        <v>83101</v>
      </c>
      <c r="J29" s="433">
        <v>20120101</v>
      </c>
      <c r="K29" s="433">
        <v>99999999</v>
      </c>
    </row>
    <row r="30" spans="2:11">
      <c r="B30" s="432">
        <v>1</v>
      </c>
      <c r="C30" s="433" t="s">
        <v>471</v>
      </c>
      <c r="D30" s="433" t="s">
        <v>512</v>
      </c>
      <c r="E30" s="434">
        <v>0</v>
      </c>
      <c r="F30" s="433" t="s">
        <v>517</v>
      </c>
      <c r="G30" s="433">
        <v>1601</v>
      </c>
      <c r="H30" s="439" t="s">
        <v>535</v>
      </c>
      <c r="I30" s="433">
        <v>83101</v>
      </c>
      <c r="J30" s="433">
        <v>20120701</v>
      </c>
      <c r="K30" s="433">
        <v>99999999</v>
      </c>
    </row>
    <row r="31" spans="2:11">
      <c r="B31" s="432">
        <v>1</v>
      </c>
      <c r="C31" s="433" t="s">
        <v>471</v>
      </c>
      <c r="D31" s="433" t="s">
        <v>512</v>
      </c>
      <c r="E31" s="434">
        <v>0</v>
      </c>
      <c r="F31" s="433" t="s">
        <v>515</v>
      </c>
      <c r="G31" s="433">
        <v>4107</v>
      </c>
      <c r="H31" s="439" t="s">
        <v>536</v>
      </c>
      <c r="I31" s="433">
        <v>83101</v>
      </c>
      <c r="J31" s="433">
        <v>20120701</v>
      </c>
      <c r="K31" s="433">
        <v>99999999</v>
      </c>
    </row>
    <row r="32" spans="2:11">
      <c r="B32" s="436">
        <v>1</v>
      </c>
      <c r="C32" s="437" t="s">
        <v>471</v>
      </c>
      <c r="D32" s="437" t="s">
        <v>512</v>
      </c>
      <c r="E32" s="438">
        <v>0</v>
      </c>
      <c r="F32" s="437" t="s">
        <v>529</v>
      </c>
      <c r="G32" s="437">
        <v>1099</v>
      </c>
      <c r="H32" s="439" t="s">
        <v>537</v>
      </c>
      <c r="I32" s="433">
        <v>83101</v>
      </c>
      <c r="J32" s="433">
        <v>20120401</v>
      </c>
      <c r="K32" s="433">
        <v>99999999</v>
      </c>
    </row>
    <row r="33" spans="2:11">
      <c r="B33" s="432">
        <v>1</v>
      </c>
      <c r="C33" s="433" t="s">
        <v>471</v>
      </c>
      <c r="D33" s="433" t="s">
        <v>512</v>
      </c>
      <c r="E33" s="434">
        <v>0</v>
      </c>
      <c r="F33" s="433" t="s">
        <v>517</v>
      </c>
      <c r="G33" s="433">
        <v>1300</v>
      </c>
      <c r="H33" s="439" t="s">
        <v>538</v>
      </c>
      <c r="I33" s="433">
        <v>83101</v>
      </c>
      <c r="J33" s="433">
        <v>20111001</v>
      </c>
      <c r="K33" s="433">
        <v>99999999</v>
      </c>
    </row>
    <row r="34" spans="2:11">
      <c r="B34" s="432">
        <v>1</v>
      </c>
      <c r="C34" s="433" t="s">
        <v>471</v>
      </c>
      <c r="D34" s="433" t="s">
        <v>512</v>
      </c>
      <c r="E34" s="434">
        <v>0</v>
      </c>
      <c r="F34" s="433" t="s">
        <v>517</v>
      </c>
      <c r="G34" s="433">
        <v>66</v>
      </c>
      <c r="H34" s="439" t="s">
        <v>539</v>
      </c>
      <c r="I34" s="433">
        <v>83101</v>
      </c>
      <c r="J34" s="433">
        <v>20111001</v>
      </c>
      <c r="K34" s="433">
        <v>99999999</v>
      </c>
    </row>
    <row r="35" spans="2:11">
      <c r="B35" s="432">
        <v>1</v>
      </c>
      <c r="C35" s="433" t="s">
        <v>471</v>
      </c>
      <c r="D35" s="433" t="s">
        <v>512</v>
      </c>
      <c r="E35" s="434">
        <v>0</v>
      </c>
      <c r="F35" s="433" t="s">
        <v>517</v>
      </c>
      <c r="G35" s="433">
        <v>1317</v>
      </c>
      <c r="H35" s="439" t="s">
        <v>540</v>
      </c>
      <c r="I35" s="433">
        <v>83101</v>
      </c>
      <c r="J35" s="433">
        <v>20111001</v>
      </c>
      <c r="K35" s="433">
        <v>99999999</v>
      </c>
    </row>
    <row r="36" spans="2:11">
      <c r="B36" s="432">
        <v>1</v>
      </c>
      <c r="C36" s="433" t="s">
        <v>471</v>
      </c>
      <c r="D36" s="433" t="s">
        <v>512</v>
      </c>
      <c r="E36" s="434">
        <v>0</v>
      </c>
      <c r="F36" s="433" t="s">
        <v>529</v>
      </c>
      <c r="G36" s="433" t="s">
        <v>541</v>
      </c>
      <c r="H36" s="439" t="s">
        <v>542</v>
      </c>
      <c r="I36" s="433">
        <v>83101</v>
      </c>
      <c r="J36" s="433">
        <v>20111001</v>
      </c>
      <c r="K36" s="433">
        <v>99999999</v>
      </c>
    </row>
    <row r="37" spans="2:11">
      <c r="B37" s="432">
        <v>1</v>
      </c>
      <c r="C37" s="433" t="s">
        <v>471</v>
      </c>
      <c r="D37" s="433" t="s">
        <v>512</v>
      </c>
      <c r="E37" s="434">
        <v>0</v>
      </c>
      <c r="F37" s="433" t="s">
        <v>529</v>
      </c>
      <c r="G37" s="433" t="s">
        <v>543</v>
      </c>
      <c r="H37" s="439" t="s">
        <v>544</v>
      </c>
      <c r="I37" s="433">
        <v>83101</v>
      </c>
      <c r="J37" s="433">
        <v>20120901</v>
      </c>
      <c r="K37" s="433">
        <v>99999999</v>
      </c>
    </row>
    <row r="38" spans="2:11">
      <c r="B38" s="436">
        <v>1</v>
      </c>
      <c r="C38" s="437" t="s">
        <v>471</v>
      </c>
      <c r="D38" s="437" t="s">
        <v>512</v>
      </c>
      <c r="E38" s="438">
        <v>0</v>
      </c>
      <c r="F38" s="437" t="s">
        <v>517</v>
      </c>
      <c r="G38" s="437">
        <v>65</v>
      </c>
      <c r="H38" s="439" t="s">
        <v>545</v>
      </c>
      <c r="I38" s="433">
        <v>83101</v>
      </c>
      <c r="J38" s="433">
        <v>20121201</v>
      </c>
      <c r="K38" s="433">
        <v>99999999</v>
      </c>
    </row>
    <row r="39" spans="2:11">
      <c r="B39" s="432">
        <v>1</v>
      </c>
      <c r="C39" s="433" t="s">
        <v>546</v>
      </c>
      <c r="D39" s="435"/>
      <c r="E39" s="434">
        <v>0</v>
      </c>
      <c r="F39" s="433" t="s">
        <v>547</v>
      </c>
      <c r="G39" s="433">
        <v>1</v>
      </c>
      <c r="H39" s="439" t="s">
        <v>548</v>
      </c>
      <c r="I39" s="433"/>
      <c r="J39" s="433">
        <v>20120101</v>
      </c>
      <c r="K39" s="433">
        <v>99999999</v>
      </c>
    </row>
    <row r="40" spans="2:11">
      <c r="B40" s="432">
        <v>1</v>
      </c>
      <c r="C40" s="433" t="s">
        <v>546</v>
      </c>
      <c r="D40" s="435"/>
      <c r="E40" s="434">
        <v>0</v>
      </c>
      <c r="F40" s="433" t="s">
        <v>547</v>
      </c>
      <c r="G40" s="433">
        <v>2</v>
      </c>
      <c r="H40" s="439" t="s">
        <v>549</v>
      </c>
      <c r="I40" s="433"/>
      <c r="J40" s="433">
        <v>20120101</v>
      </c>
      <c r="K40" s="433">
        <v>99999999</v>
      </c>
    </row>
    <row r="41" spans="2:11">
      <c r="B41" s="432">
        <v>1</v>
      </c>
      <c r="C41" s="433" t="s">
        <v>546</v>
      </c>
      <c r="D41" s="435"/>
      <c r="E41" s="434">
        <v>0</v>
      </c>
      <c r="F41" s="433" t="s">
        <v>547</v>
      </c>
      <c r="G41" s="433">
        <v>4</v>
      </c>
      <c r="H41" s="439" t="s">
        <v>550</v>
      </c>
      <c r="I41" s="433"/>
      <c r="J41" s="433">
        <v>20120101</v>
      </c>
      <c r="K41" s="433">
        <v>99999999</v>
      </c>
    </row>
    <row r="42" spans="2:11">
      <c r="B42" s="432">
        <v>1</v>
      </c>
      <c r="C42" s="433" t="s">
        <v>546</v>
      </c>
      <c r="D42" s="435"/>
      <c r="E42" s="434">
        <v>0</v>
      </c>
      <c r="F42" s="433" t="s">
        <v>547</v>
      </c>
      <c r="G42" s="433">
        <v>77</v>
      </c>
      <c r="H42" s="439" t="s">
        <v>551</v>
      </c>
      <c r="I42" s="433"/>
      <c r="J42" s="433">
        <v>20120101</v>
      </c>
      <c r="K42" s="433">
        <v>99999999</v>
      </c>
    </row>
    <row r="43" spans="2:11">
      <c r="B43" s="432">
        <v>1</v>
      </c>
      <c r="C43" s="433" t="s">
        <v>546</v>
      </c>
      <c r="D43" s="435"/>
      <c r="E43" s="434">
        <v>0</v>
      </c>
      <c r="F43" s="433" t="s">
        <v>552</v>
      </c>
      <c r="G43" s="433">
        <v>3</v>
      </c>
      <c r="H43" s="439" t="s">
        <v>553</v>
      </c>
      <c r="I43" s="433"/>
      <c r="J43" s="433">
        <v>20120101</v>
      </c>
      <c r="K43" s="433">
        <v>99999999</v>
      </c>
    </row>
    <row r="44" spans="2:11">
      <c r="B44" s="436">
        <v>1</v>
      </c>
      <c r="C44" s="437" t="s">
        <v>546</v>
      </c>
      <c r="D44" s="439"/>
      <c r="E44" s="438">
        <v>0</v>
      </c>
      <c r="F44" s="437" t="s">
        <v>552</v>
      </c>
      <c r="G44" s="437" t="s">
        <v>554</v>
      </c>
      <c r="H44" s="439" t="s">
        <v>555</v>
      </c>
      <c r="I44" s="437"/>
      <c r="J44" s="433">
        <v>20120101</v>
      </c>
      <c r="K44" s="433">
        <v>99999999</v>
      </c>
    </row>
    <row r="45" spans="2:11">
      <c r="B45" s="432">
        <v>1</v>
      </c>
      <c r="C45" s="433" t="s">
        <v>546</v>
      </c>
      <c r="D45" s="435"/>
      <c r="E45" s="434">
        <v>0</v>
      </c>
      <c r="F45" s="433" t="s">
        <v>552</v>
      </c>
      <c r="G45" s="433" t="s">
        <v>556</v>
      </c>
      <c r="H45" s="439" t="s">
        <v>557</v>
      </c>
      <c r="I45" s="433"/>
      <c r="J45" s="433">
        <v>20120101</v>
      </c>
      <c r="K45" s="433">
        <v>99999999</v>
      </c>
    </row>
    <row r="46" spans="2:11">
      <c r="B46" s="432">
        <v>1</v>
      </c>
      <c r="C46" s="433" t="s">
        <v>546</v>
      </c>
      <c r="D46" s="435"/>
      <c r="E46" s="434">
        <v>0</v>
      </c>
      <c r="F46" s="433" t="s">
        <v>552</v>
      </c>
      <c r="G46" s="433">
        <v>58</v>
      </c>
      <c r="H46" s="439" t="s">
        <v>558</v>
      </c>
      <c r="I46" s="433"/>
      <c r="J46" s="433">
        <v>20120101</v>
      </c>
      <c r="K46" s="433">
        <v>99999999</v>
      </c>
    </row>
    <row r="47" spans="2:11">
      <c r="B47" s="432">
        <v>1</v>
      </c>
      <c r="C47" s="433" t="s">
        <v>546</v>
      </c>
      <c r="D47" s="435"/>
      <c r="E47" s="434">
        <v>0</v>
      </c>
      <c r="F47" s="433" t="s">
        <v>552</v>
      </c>
      <c r="G47" s="433">
        <v>51</v>
      </c>
      <c r="H47" s="439" t="s">
        <v>559</v>
      </c>
      <c r="I47" s="433"/>
      <c r="J47" s="433">
        <v>20120101</v>
      </c>
      <c r="K47" s="433">
        <v>99999999</v>
      </c>
    </row>
    <row r="48" spans="2:11">
      <c r="B48" s="432">
        <v>1</v>
      </c>
      <c r="C48" s="433" t="s">
        <v>546</v>
      </c>
      <c r="D48" s="435"/>
      <c r="E48" s="434">
        <v>0</v>
      </c>
      <c r="F48" s="433" t="s">
        <v>552</v>
      </c>
      <c r="G48" s="433">
        <v>6</v>
      </c>
      <c r="H48" s="439" t="s">
        <v>560</v>
      </c>
      <c r="I48" s="433"/>
      <c r="J48" s="433">
        <v>20120101</v>
      </c>
      <c r="K48" s="433">
        <v>99999999</v>
      </c>
    </row>
    <row r="49" spans="2:11">
      <c r="B49" s="432">
        <v>1</v>
      </c>
      <c r="C49" s="433" t="s">
        <v>546</v>
      </c>
      <c r="D49" s="435"/>
      <c r="E49" s="434">
        <v>0</v>
      </c>
      <c r="F49" s="433" t="s">
        <v>552</v>
      </c>
      <c r="G49" s="433" t="s">
        <v>561</v>
      </c>
      <c r="H49" s="439" t="s">
        <v>562</v>
      </c>
      <c r="I49" s="433"/>
      <c r="J49" s="433">
        <v>20120101</v>
      </c>
      <c r="K49" s="433">
        <v>99999999</v>
      </c>
    </row>
    <row r="50" spans="2:11">
      <c r="B50" s="432">
        <v>1</v>
      </c>
      <c r="C50" s="433" t="s">
        <v>546</v>
      </c>
      <c r="D50" s="435"/>
      <c r="E50" s="434">
        <v>0</v>
      </c>
      <c r="F50" s="433" t="s">
        <v>552</v>
      </c>
      <c r="G50" s="433" t="s">
        <v>563</v>
      </c>
      <c r="H50" s="439" t="s">
        <v>564</v>
      </c>
      <c r="I50" s="433"/>
      <c r="J50" s="433">
        <v>20120101</v>
      </c>
      <c r="K50" s="433">
        <v>99999999</v>
      </c>
    </row>
    <row r="51" spans="2:11">
      <c r="B51" s="432">
        <v>1</v>
      </c>
      <c r="C51" s="433" t="s">
        <v>546</v>
      </c>
      <c r="D51" s="435"/>
      <c r="E51" s="434">
        <v>0</v>
      </c>
      <c r="F51" s="433" t="s">
        <v>552</v>
      </c>
      <c r="G51" s="433">
        <v>62</v>
      </c>
      <c r="H51" s="439" t="s">
        <v>565</v>
      </c>
      <c r="I51" s="433"/>
      <c r="J51" s="433">
        <v>20120101</v>
      </c>
      <c r="K51" s="433">
        <v>99999999</v>
      </c>
    </row>
    <row r="52" spans="2:11">
      <c r="B52" s="432">
        <v>1</v>
      </c>
      <c r="C52" s="433" t="s">
        <v>546</v>
      </c>
      <c r="D52" s="435"/>
      <c r="E52" s="434">
        <v>0</v>
      </c>
      <c r="F52" s="433" t="s">
        <v>552</v>
      </c>
      <c r="G52" s="433">
        <v>65</v>
      </c>
      <c r="H52" s="439" t="s">
        <v>566</v>
      </c>
      <c r="I52" s="433"/>
      <c r="J52" s="433">
        <v>20120101</v>
      </c>
      <c r="K52" s="433">
        <v>99999999</v>
      </c>
    </row>
    <row r="53" spans="2:11">
      <c r="B53" s="432">
        <v>1</v>
      </c>
      <c r="C53" s="433" t="s">
        <v>546</v>
      </c>
      <c r="D53" s="435"/>
      <c r="E53" s="434">
        <v>0</v>
      </c>
      <c r="F53" s="433" t="s">
        <v>567</v>
      </c>
      <c r="G53" s="433">
        <v>14</v>
      </c>
      <c r="H53" s="439" t="s">
        <v>568</v>
      </c>
      <c r="I53" s="433"/>
      <c r="J53" s="433">
        <v>20120101</v>
      </c>
      <c r="K53" s="433">
        <v>99999999</v>
      </c>
    </row>
    <row r="54" spans="2:11">
      <c r="B54" s="432">
        <v>1</v>
      </c>
      <c r="C54" s="433" t="s">
        <v>546</v>
      </c>
      <c r="D54" s="435"/>
      <c r="E54" s="434">
        <v>0</v>
      </c>
      <c r="F54" s="433" t="s">
        <v>567</v>
      </c>
      <c r="G54" s="433">
        <v>14</v>
      </c>
      <c r="H54" s="439" t="s">
        <v>569</v>
      </c>
      <c r="I54" s="433"/>
      <c r="J54" s="433">
        <v>20120101</v>
      </c>
      <c r="K54" s="433">
        <v>99999999</v>
      </c>
    </row>
    <row r="55" spans="2:11">
      <c r="B55" s="432">
        <v>1</v>
      </c>
      <c r="C55" s="433" t="s">
        <v>546</v>
      </c>
      <c r="D55" s="435"/>
      <c r="E55" s="434">
        <v>0</v>
      </c>
      <c r="F55" s="433" t="s">
        <v>567</v>
      </c>
      <c r="G55" s="433" t="s">
        <v>570</v>
      </c>
      <c r="H55" s="439" t="s">
        <v>571</v>
      </c>
      <c r="I55" s="433"/>
      <c r="J55" s="433">
        <v>20120401</v>
      </c>
      <c r="K55" s="433">
        <v>99999999</v>
      </c>
    </row>
    <row r="56" spans="2:11">
      <c r="B56" s="432">
        <v>1</v>
      </c>
      <c r="C56" s="433" t="s">
        <v>546</v>
      </c>
      <c r="D56" s="435"/>
      <c r="E56" s="434">
        <v>0</v>
      </c>
      <c r="F56" s="433" t="s">
        <v>567</v>
      </c>
      <c r="G56" s="433">
        <v>41</v>
      </c>
      <c r="H56" s="439" t="s">
        <v>572</v>
      </c>
      <c r="I56" s="433"/>
      <c r="J56" s="433">
        <v>20140101</v>
      </c>
      <c r="K56" s="433">
        <v>99999999</v>
      </c>
    </row>
    <row r="57" spans="2:11">
      <c r="B57" s="432">
        <v>1</v>
      </c>
      <c r="C57" s="433" t="s">
        <v>546</v>
      </c>
      <c r="D57" s="435"/>
      <c r="E57" s="434">
        <v>0</v>
      </c>
      <c r="F57" s="433" t="s">
        <v>567</v>
      </c>
      <c r="G57" s="433">
        <v>99</v>
      </c>
      <c r="H57" s="439" t="s">
        <v>573</v>
      </c>
      <c r="I57" s="433"/>
      <c r="J57" s="433">
        <v>20120401</v>
      </c>
      <c r="K57" s="433">
        <v>99999999</v>
      </c>
    </row>
    <row r="58" spans="2:11">
      <c r="B58" s="61" t="s">
        <v>161</v>
      </c>
      <c r="C58" s="63"/>
      <c r="D58" s="63"/>
      <c r="E58" s="63"/>
      <c r="F58" s="201"/>
      <c r="G58" s="276"/>
      <c r="H58" s="63"/>
      <c r="I58" s="63"/>
      <c r="J58" s="63"/>
      <c r="K58" s="63"/>
    </row>
    <row r="59" spans="2:11">
      <c r="B59" s="63"/>
      <c r="C59" s="63"/>
      <c r="D59" s="63"/>
      <c r="E59" s="63"/>
      <c r="F59" s="63"/>
      <c r="G59" s="63"/>
      <c r="H59" s="63"/>
      <c r="I59" s="63"/>
      <c r="J59" s="63"/>
      <c r="K59" s="63"/>
    </row>
  </sheetData>
  <mergeCells count="2">
    <mergeCell ref="J7:K7"/>
    <mergeCell ref="J8:K8"/>
  </mergeCells>
  <pageMargins left="0.23622047244094491" right="0.31496062992125984" top="0.74803149606299213" bottom="2.57" header="0.31496062992125984" footer="0.64"/>
  <pageSetup scale="59" fitToHeight="0" orientation="landscape" r:id="rId1"/>
  <headerFooter>
    <oddFooter>&amp;C&amp;P DE &amp;N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23"/>
  <sheetViews>
    <sheetView showGridLines="0" view="pageLayout" zoomScaleNormal="100" workbookViewId="0">
      <selection activeCell="B40" sqref="B40:B41"/>
    </sheetView>
  </sheetViews>
  <sheetFormatPr baseColWidth="10" defaultColWidth="14.85546875" defaultRowHeight="15"/>
  <cols>
    <col min="1" max="1" width="3.7109375" customWidth="1"/>
    <col min="2" max="2" width="22.28515625" customWidth="1"/>
    <col min="3" max="3" width="20" customWidth="1"/>
    <col min="4" max="4" width="28" customWidth="1"/>
    <col min="5" max="5" width="61" customWidth="1"/>
    <col min="6" max="6" width="24.140625" bestFit="1" customWidth="1"/>
    <col min="7" max="7" width="23.7109375" bestFit="1" customWidth="1"/>
    <col min="8" max="8" width="26" bestFit="1" customWidth="1"/>
    <col min="9" max="9" width="17.28515625" bestFit="1" customWidth="1"/>
    <col min="10" max="10" width="21.42578125" bestFit="1" customWidth="1"/>
    <col min="11" max="11" width="20.42578125" bestFit="1" customWidth="1"/>
    <col min="12" max="254" width="11.42578125" customWidth="1"/>
    <col min="255" max="255" width="3.7109375" customWidth="1"/>
  </cols>
  <sheetData>
    <row r="1" spans="2:8" ht="15" customHeight="1">
      <c r="G1" s="109"/>
      <c r="H1" s="109"/>
    </row>
    <row r="2" spans="2:8" ht="15" customHeight="1">
      <c r="G2" s="109"/>
      <c r="H2" s="109"/>
    </row>
    <row r="3" spans="2:8" ht="15" customHeight="1">
      <c r="G3" s="109"/>
      <c r="H3" s="109"/>
    </row>
    <row r="4" spans="2:8" ht="15" customHeight="1">
      <c r="G4" s="109"/>
      <c r="H4" s="109"/>
    </row>
    <row r="5" spans="2:8" ht="15" customHeight="1">
      <c r="G5" s="109"/>
      <c r="H5" s="109"/>
    </row>
    <row r="6" spans="2:8" ht="15" customHeight="1"/>
    <row r="7" spans="2:8" ht="18.75">
      <c r="B7" s="69" t="s">
        <v>236</v>
      </c>
      <c r="C7" s="70"/>
      <c r="D7" s="70"/>
      <c r="E7" s="70"/>
      <c r="F7" s="70"/>
      <c r="G7" s="70"/>
      <c r="H7" s="71"/>
    </row>
    <row r="8" spans="2:8" ht="18.75">
      <c r="B8" s="559" t="s">
        <v>281</v>
      </c>
      <c r="C8" s="555"/>
      <c r="D8" s="555"/>
      <c r="E8" s="555"/>
      <c r="F8" s="555"/>
      <c r="G8" s="74"/>
      <c r="H8" s="381" t="s">
        <v>1942</v>
      </c>
    </row>
    <row r="9" spans="2:8">
      <c r="B9" s="75"/>
      <c r="C9" s="76"/>
      <c r="D9" s="76"/>
      <c r="E9" s="76"/>
      <c r="F9" s="76"/>
      <c r="G9" s="76"/>
      <c r="H9" s="77"/>
    </row>
    <row r="11" spans="2:8" ht="15" customHeight="1">
      <c r="B11" s="560" t="s">
        <v>47</v>
      </c>
      <c r="C11" s="560" t="s">
        <v>95</v>
      </c>
      <c r="D11" s="560" t="s">
        <v>49</v>
      </c>
      <c r="E11" s="536" t="s">
        <v>237</v>
      </c>
      <c r="F11" s="564" t="s">
        <v>238</v>
      </c>
      <c r="G11" s="564"/>
      <c r="H11" s="564"/>
    </row>
    <row r="12" spans="2:8">
      <c r="B12" s="561"/>
      <c r="C12" s="561"/>
      <c r="D12" s="561"/>
      <c r="E12" s="563"/>
      <c r="F12" s="529" t="s">
        <v>239</v>
      </c>
      <c r="G12" s="529" t="s">
        <v>240</v>
      </c>
      <c r="H12" s="529" t="s">
        <v>241</v>
      </c>
    </row>
    <row r="13" spans="2:8">
      <c r="B13" s="562"/>
      <c r="C13" s="562"/>
      <c r="D13" s="562"/>
      <c r="E13" s="537"/>
      <c r="F13" s="529"/>
      <c r="G13" s="529"/>
      <c r="H13" s="529"/>
    </row>
    <row r="14" spans="2:8">
      <c r="G14" s="277"/>
      <c r="H14" s="277"/>
    </row>
    <row r="15" spans="2:8" s="63" customFormat="1" ht="12.75" hidden="1">
      <c r="B15" s="278" t="s">
        <v>47</v>
      </c>
      <c r="C15" s="278" t="s">
        <v>95</v>
      </c>
      <c r="D15" s="278" t="s">
        <v>49</v>
      </c>
      <c r="E15" s="209" t="s">
        <v>237</v>
      </c>
      <c r="F15" s="209" t="s">
        <v>239</v>
      </c>
      <c r="G15" s="209" t="s">
        <v>240</v>
      </c>
      <c r="H15" s="209" t="s">
        <v>241</v>
      </c>
    </row>
    <row r="16" spans="2:8" ht="15.75">
      <c r="B16" s="279"/>
      <c r="C16" s="281"/>
      <c r="D16" s="281"/>
      <c r="E16" s="112" t="s">
        <v>467</v>
      </c>
      <c r="F16" s="280"/>
      <c r="G16" s="282"/>
      <c r="H16" s="282"/>
    </row>
    <row r="17" spans="2:8" ht="15.75">
      <c r="B17" s="279"/>
      <c r="C17" s="281"/>
      <c r="D17" s="281"/>
      <c r="E17" s="194"/>
      <c r="F17" s="282"/>
      <c r="G17" s="282"/>
      <c r="H17" s="282"/>
    </row>
    <row r="18" spans="2:8" ht="15.75">
      <c r="B18" s="279"/>
      <c r="C18" s="281"/>
      <c r="D18" s="281"/>
      <c r="E18" s="194"/>
      <c r="F18" s="282"/>
      <c r="G18" s="282"/>
      <c r="H18" s="282"/>
    </row>
    <row r="19" spans="2:8" ht="15.75">
      <c r="B19" s="279"/>
      <c r="C19" s="281"/>
      <c r="D19" s="281"/>
      <c r="E19" s="194"/>
      <c r="F19" s="282"/>
      <c r="G19" s="282"/>
      <c r="H19" s="282"/>
    </row>
    <row r="20" spans="2:8">
      <c r="B20" s="160" t="s">
        <v>76</v>
      </c>
      <c r="C20" s="161"/>
      <c r="D20" s="283"/>
      <c r="E20" s="284" t="s">
        <v>242</v>
      </c>
      <c r="F20" s="285">
        <v>0</v>
      </c>
      <c r="G20" s="286"/>
      <c r="H20" s="287"/>
    </row>
    <row r="21" spans="2:8">
      <c r="B21" s="44"/>
      <c r="C21" s="288"/>
      <c r="D21" s="242"/>
      <c r="E21" s="289"/>
      <c r="F21" s="289" t="s">
        <v>243</v>
      </c>
      <c r="G21" s="290">
        <v>0</v>
      </c>
      <c r="H21" s="291"/>
    </row>
    <row r="22" spans="2:8">
      <c r="B22" s="292"/>
      <c r="C22" s="293"/>
      <c r="D22" s="294"/>
      <c r="E22" s="295"/>
      <c r="F22" s="296"/>
      <c r="G22" s="297" t="s">
        <v>244</v>
      </c>
      <c r="H22" s="298">
        <v>0</v>
      </c>
    </row>
    <row r="23" spans="2:8">
      <c r="B23" s="61" t="s">
        <v>161</v>
      </c>
      <c r="C23" s="63"/>
      <c r="D23" s="63"/>
      <c r="E23" s="201"/>
      <c r="F23" s="276"/>
      <c r="G23" s="63"/>
      <c r="H23" s="63"/>
    </row>
  </sheetData>
  <mergeCells count="9">
    <mergeCell ref="B8:F8"/>
    <mergeCell ref="B11:B13"/>
    <mergeCell ref="C11:C13"/>
    <mergeCell ref="D11:D13"/>
    <mergeCell ref="E11:E13"/>
    <mergeCell ref="F11:H11"/>
    <mergeCell ref="F12:F13"/>
    <mergeCell ref="G12:G13"/>
    <mergeCell ref="H12:H13"/>
  </mergeCells>
  <conditionalFormatting sqref="F16:H19">
    <cfRule type="iconSet" priority="2">
      <iconSet iconSet="3Symbols2" showValue="0">
        <cfvo type="percent" val="0"/>
        <cfvo type="num" val="1000000" gte="0"/>
        <cfvo type="num" val="1000000"/>
      </iconSet>
    </cfRule>
  </conditionalFormatting>
  <dataValidations disablePrompts="1" count="1">
    <dataValidation allowBlank="1" showInputMessage="1" showErrorMessage="1" sqref="B8 G8"/>
  </dataValidations>
  <pageMargins left="0.23622047244094491" right="0.62992125984251968" top="0.74803149606299213" bottom="1.8871875" header="0.31496062992125984" footer="0.68"/>
  <pageSetup scale="61" orientation="landscape" r:id="rId1"/>
  <headerFooter>
    <oddFooter>&amp;C&amp;P DE &amp;N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22"/>
  <sheetViews>
    <sheetView showGridLines="0" view="pageLayout" zoomScaleNormal="100" workbookViewId="0">
      <selection activeCell="B81" sqref="B81"/>
    </sheetView>
  </sheetViews>
  <sheetFormatPr baseColWidth="10" defaultColWidth="11" defaultRowHeight="15"/>
  <cols>
    <col min="1" max="1" width="3.5703125" style="36" customWidth="1"/>
    <col min="2" max="2" width="17.140625" style="36" customWidth="1"/>
    <col min="3" max="3" width="24.140625" style="36" bestFit="1" customWidth="1"/>
    <col min="4" max="4" width="41.85546875" style="36" bestFit="1" customWidth="1"/>
    <col min="5" max="5" width="18.85546875" style="36" bestFit="1" customWidth="1"/>
    <col min="6" max="6" width="26" style="36" bestFit="1" customWidth="1"/>
    <col min="7" max="7" width="32" style="36" bestFit="1" customWidth="1"/>
    <col min="8" max="8" width="26.5703125" style="36" bestFit="1" customWidth="1"/>
    <col min="9" max="9" width="11.5703125" style="36" customWidth="1"/>
    <col min="10" max="12" width="9.5703125" style="36" customWidth="1"/>
    <col min="13" max="13" width="11.42578125" style="36" customWidth="1"/>
    <col min="14" max="14" width="9.28515625" style="36" customWidth="1"/>
    <col min="15" max="15" width="12" style="36" customWidth="1"/>
    <col min="16" max="16" width="13.85546875" style="36" customWidth="1"/>
    <col min="17" max="17" width="68.28515625" style="36" bestFit="1" customWidth="1"/>
    <col min="18" max="18" width="15.140625" style="36" customWidth="1"/>
    <col min="19" max="19" width="17.42578125" style="36" customWidth="1"/>
    <col min="20" max="16384" width="11" style="36"/>
  </cols>
  <sheetData>
    <row r="1" spans="2:19" ht="15" customHeight="1"/>
    <row r="2" spans="2:19" ht="15" customHeight="1"/>
    <row r="3" spans="2:19" ht="15" customHeight="1"/>
    <row r="4" spans="2:19" ht="15" customHeight="1"/>
    <row r="5" spans="2:19" ht="15" customHeight="1"/>
    <row r="6" spans="2:19" ht="15" customHeight="1"/>
    <row r="7" spans="2:19" ht="18.75">
      <c r="B7" s="69" t="s">
        <v>245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1"/>
    </row>
    <row r="8" spans="2:19" ht="18.75">
      <c r="B8" s="508" t="s">
        <v>281</v>
      </c>
      <c r="C8" s="509"/>
      <c r="D8" s="509"/>
      <c r="E8" s="509"/>
      <c r="F8" s="509"/>
      <c r="G8" s="509"/>
      <c r="H8" s="23"/>
      <c r="I8" s="23"/>
      <c r="J8" s="73"/>
      <c r="K8" s="73"/>
      <c r="L8" s="73"/>
      <c r="M8" s="73"/>
      <c r="N8" s="73"/>
      <c r="O8" s="73"/>
      <c r="P8" s="73"/>
      <c r="Q8" s="73"/>
      <c r="R8" s="509" t="s">
        <v>1942</v>
      </c>
      <c r="S8" s="509"/>
    </row>
    <row r="9" spans="2:19"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7"/>
    </row>
    <row r="10" spans="2:19" ht="17.25">
      <c r="B10" s="299"/>
    </row>
    <row r="11" spans="2:19" ht="15" customHeight="1">
      <c r="B11" s="504" t="s">
        <v>47</v>
      </c>
      <c r="C11" s="554" t="s">
        <v>246</v>
      </c>
      <c r="D11" s="554" t="s">
        <v>247</v>
      </c>
      <c r="E11" s="554" t="s">
        <v>95</v>
      </c>
      <c r="F11" s="554" t="s">
        <v>49</v>
      </c>
      <c r="G11" s="548" t="s">
        <v>248</v>
      </c>
      <c r="H11" s="504" t="s">
        <v>51</v>
      </c>
      <c r="I11" s="565" t="s">
        <v>52</v>
      </c>
      <c r="J11" s="565"/>
      <c r="K11" s="565"/>
      <c r="L11" s="565"/>
      <c r="M11" s="565"/>
      <c r="N11" s="565"/>
      <c r="O11" s="565"/>
      <c r="P11" s="554" t="s">
        <v>141</v>
      </c>
      <c r="Q11" s="554" t="s">
        <v>249</v>
      </c>
      <c r="R11" s="565" t="s">
        <v>250</v>
      </c>
      <c r="S11" s="565"/>
    </row>
    <row r="12" spans="2:19" ht="38.25">
      <c r="B12" s="504"/>
      <c r="C12" s="554"/>
      <c r="D12" s="554"/>
      <c r="E12" s="554"/>
      <c r="F12" s="554"/>
      <c r="G12" s="548"/>
      <c r="H12" s="504"/>
      <c r="I12" s="33" t="s">
        <v>63</v>
      </c>
      <c r="J12" s="33" t="s">
        <v>64</v>
      </c>
      <c r="K12" s="33" t="s">
        <v>65</v>
      </c>
      <c r="L12" s="33" t="s">
        <v>66</v>
      </c>
      <c r="M12" s="33" t="s">
        <v>67</v>
      </c>
      <c r="N12" s="34" t="s">
        <v>68</v>
      </c>
      <c r="O12" s="33" t="s">
        <v>69</v>
      </c>
      <c r="P12" s="554"/>
      <c r="Q12" s="554"/>
      <c r="R12" s="246" t="s">
        <v>102</v>
      </c>
      <c r="S12" s="246" t="s">
        <v>103</v>
      </c>
    </row>
    <row r="13" spans="2:19">
      <c r="C13" s="146"/>
    </row>
    <row r="14" spans="2:19" ht="45" hidden="1">
      <c r="B14" s="248" t="s">
        <v>47</v>
      </c>
      <c r="C14" s="300" t="s">
        <v>246</v>
      </c>
      <c r="D14" s="300" t="s">
        <v>247</v>
      </c>
      <c r="E14" s="300" t="s">
        <v>95</v>
      </c>
      <c r="F14" s="300" t="s">
        <v>49</v>
      </c>
      <c r="G14" s="248" t="s">
        <v>248</v>
      </c>
      <c r="H14" s="248" t="s">
        <v>51</v>
      </c>
      <c r="I14" s="301" t="s">
        <v>63</v>
      </c>
      <c r="J14" s="301" t="s">
        <v>64</v>
      </c>
      <c r="K14" s="301" t="s">
        <v>65</v>
      </c>
      <c r="L14" s="301" t="s">
        <v>66</v>
      </c>
      <c r="M14" s="301" t="s">
        <v>67</v>
      </c>
      <c r="N14" s="301" t="s">
        <v>104</v>
      </c>
      <c r="O14" s="301" t="s">
        <v>69</v>
      </c>
      <c r="P14" s="300" t="s">
        <v>141</v>
      </c>
      <c r="Q14" s="300" t="s">
        <v>249</v>
      </c>
      <c r="R14" s="245" t="s">
        <v>251</v>
      </c>
      <c r="S14" s="245" t="s">
        <v>252</v>
      </c>
    </row>
    <row r="15" spans="2:19" ht="30">
      <c r="B15" s="217"/>
      <c r="C15" s="194"/>
      <c r="D15" s="194"/>
      <c r="E15" s="281"/>
      <c r="F15" s="281"/>
      <c r="G15" s="112" t="s">
        <v>467</v>
      </c>
      <c r="H15" s="217"/>
      <c r="I15" s="211"/>
      <c r="J15" s="195"/>
      <c r="K15" s="211"/>
      <c r="L15" s="211"/>
      <c r="M15" s="210"/>
      <c r="N15" s="196"/>
      <c r="O15" s="211"/>
      <c r="P15" s="281"/>
      <c r="Q15" s="194"/>
      <c r="R15" s="232"/>
      <c r="S15" s="232"/>
    </row>
    <row r="16" spans="2:19">
      <c r="B16" s="217"/>
      <c r="C16" s="194"/>
      <c r="D16" s="194"/>
      <c r="E16" s="281"/>
      <c r="F16" s="281"/>
      <c r="G16" s="194"/>
      <c r="H16" s="217"/>
      <c r="I16" s="211"/>
      <c r="J16" s="195"/>
      <c r="K16" s="211"/>
      <c r="L16" s="211"/>
      <c r="M16" s="210"/>
      <c r="N16" s="196"/>
      <c r="O16" s="211"/>
      <c r="P16" s="281"/>
      <c r="Q16" s="194"/>
      <c r="R16" s="232"/>
      <c r="S16" s="232"/>
    </row>
    <row r="17" spans="2:19">
      <c r="B17" s="237"/>
      <c r="C17" s="193"/>
      <c r="D17" s="193"/>
      <c r="E17" s="279"/>
      <c r="F17" s="279"/>
      <c r="G17" s="193"/>
      <c r="H17" s="237"/>
      <c r="I17" s="302"/>
      <c r="J17" s="90"/>
      <c r="K17" s="302"/>
      <c r="L17" s="302"/>
      <c r="M17" s="303"/>
      <c r="N17" s="91"/>
      <c r="O17" s="302"/>
      <c r="P17" s="279"/>
      <c r="Q17" s="193"/>
      <c r="R17" s="93"/>
      <c r="S17" s="93"/>
    </row>
    <row r="18" spans="2:19">
      <c r="B18" s="160" t="s">
        <v>76</v>
      </c>
      <c r="C18" s="48">
        <v>0</v>
      </c>
      <c r="D18" s="55"/>
      <c r="E18" s="55"/>
      <c r="F18" s="55"/>
      <c r="G18" s="55"/>
      <c r="H18" s="46"/>
      <c r="I18" s="47"/>
      <c r="J18" s="288"/>
      <c r="K18" s="55"/>
      <c r="L18" s="55"/>
      <c r="M18" s="46" t="s">
        <v>77</v>
      </c>
      <c r="N18" s="47"/>
      <c r="O18" s="48">
        <v>0</v>
      </c>
      <c r="P18" s="55"/>
      <c r="Q18" s="55"/>
      <c r="R18" s="304"/>
      <c r="S18" s="305"/>
    </row>
    <row r="19" spans="2:19"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6"/>
    </row>
    <row r="20" spans="2:19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60"/>
    </row>
    <row r="21" spans="2:19">
      <c r="B21" s="61" t="s">
        <v>161</v>
      </c>
      <c r="C21" s="159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</row>
    <row r="22" spans="2:19">
      <c r="B22" s="165" t="s">
        <v>253</v>
      </c>
      <c r="C22" s="63"/>
      <c r="D22" s="63"/>
      <c r="E22" s="306"/>
      <c r="F22" s="63"/>
      <c r="G22" s="63"/>
    </row>
  </sheetData>
  <mergeCells count="13">
    <mergeCell ref="R8:S8"/>
    <mergeCell ref="B8:G8"/>
    <mergeCell ref="B11:B12"/>
    <mergeCell ref="C11:C12"/>
    <mergeCell ref="D11:D12"/>
    <mergeCell ref="E11:E12"/>
    <mergeCell ref="F11:F12"/>
    <mergeCell ref="G11:G12"/>
    <mergeCell ref="H11:H12"/>
    <mergeCell ref="I11:O11"/>
    <mergeCell ref="P11:P12"/>
    <mergeCell ref="Q11:Q12"/>
    <mergeCell ref="R11:S11"/>
  </mergeCells>
  <dataValidations disablePrompts="1" count="1">
    <dataValidation allowBlank="1" showInputMessage="1" showErrorMessage="1" sqref="B8"/>
  </dataValidations>
  <pageMargins left="0.23622047244094491" right="0.62992125984251968" top="0.74803149606299213" bottom="1.2112499999999999" header="0.31496062992125984" footer="0.26916666666666667"/>
  <pageSetup scale="34" orientation="landscape" r:id="rId1"/>
  <headerFooter>
    <oddFooter>&amp;C&amp;P DE &amp;N</oddFooter>
  </headerFooter>
  <drawing r:id="rId2"/>
  <legacyDrawing r:id="rId3"/>
  <tableParts count="1">
    <tablePart r:id="rId4"/>
  </tableParts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21"/>
  <sheetViews>
    <sheetView showGridLines="0" view="pageLayout" zoomScaleNormal="100" workbookViewId="0">
      <selection activeCell="D56" sqref="D56"/>
    </sheetView>
  </sheetViews>
  <sheetFormatPr baseColWidth="10" defaultColWidth="11" defaultRowHeight="15"/>
  <cols>
    <col min="1" max="1" width="3.5703125" style="36" customWidth="1"/>
    <col min="2" max="2" width="14.140625" style="36" customWidth="1"/>
    <col min="3" max="3" width="15.7109375" style="36" bestFit="1" customWidth="1"/>
    <col min="4" max="4" width="21.85546875" style="36" bestFit="1" customWidth="1"/>
    <col min="5" max="5" width="47.85546875" style="36" customWidth="1"/>
    <col min="6" max="6" width="24.5703125" style="36" bestFit="1" customWidth="1"/>
    <col min="7" max="7" width="12.42578125" style="36" customWidth="1"/>
    <col min="8" max="8" width="7.85546875" style="36" customWidth="1"/>
    <col min="9" max="9" width="11" style="36" bestFit="1" customWidth="1"/>
    <col min="10" max="10" width="7.28515625" style="36" customWidth="1"/>
    <col min="11" max="11" width="9.5703125" style="36" customWidth="1"/>
    <col min="12" max="12" width="8.140625" style="36" customWidth="1"/>
    <col min="13" max="13" width="9.28515625" style="36" customWidth="1"/>
    <col min="14" max="14" width="13.140625" style="36" customWidth="1"/>
    <col min="15" max="15" width="36.5703125" style="36" customWidth="1"/>
    <col min="16" max="16" width="7.42578125" style="36" customWidth="1"/>
    <col min="17" max="17" width="11.42578125" style="36" customWidth="1"/>
    <col min="18" max="18" width="11.5703125" style="36" customWidth="1"/>
    <col min="19" max="19" width="6.5703125" style="36" customWidth="1"/>
    <col min="20" max="20" width="13.85546875" style="36" customWidth="1"/>
    <col min="21" max="21" width="10.42578125" style="146" customWidth="1"/>
    <col min="22" max="16384" width="11" style="36"/>
  </cols>
  <sheetData>
    <row r="1" spans="2:21" ht="15" customHeight="1"/>
    <row r="2" spans="2:21" ht="15" customHeight="1"/>
    <row r="3" spans="2:21" ht="15" customHeight="1"/>
    <row r="4" spans="2:21" ht="15" customHeight="1"/>
    <row r="5" spans="2:21" ht="15" customHeight="1"/>
    <row r="7" spans="2:21" ht="18.75">
      <c r="B7" s="69" t="s">
        <v>254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1"/>
      <c r="U7" s="36"/>
    </row>
    <row r="8" spans="2:21" ht="18.75">
      <c r="B8" s="508" t="s">
        <v>281</v>
      </c>
      <c r="C8" s="509"/>
      <c r="D8" s="509"/>
      <c r="E8" s="509"/>
      <c r="F8" s="509"/>
      <c r="G8" s="509"/>
      <c r="H8" s="509"/>
      <c r="I8" s="509"/>
      <c r="J8" s="192"/>
      <c r="K8" s="73"/>
      <c r="L8" s="73"/>
      <c r="M8" s="73"/>
      <c r="N8" s="73"/>
      <c r="O8" s="73"/>
      <c r="P8" s="73"/>
      <c r="Q8" s="509" t="s">
        <v>1942</v>
      </c>
      <c r="R8" s="509"/>
      <c r="S8" s="509"/>
      <c r="T8" s="307"/>
      <c r="U8" s="36"/>
    </row>
    <row r="9" spans="2:21"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7"/>
      <c r="U9" s="36"/>
    </row>
    <row r="11" spans="2:21">
      <c r="B11" s="504" t="s">
        <v>47</v>
      </c>
      <c r="C11" s="538" t="s">
        <v>95</v>
      </c>
      <c r="D11" s="538" t="s">
        <v>49</v>
      </c>
      <c r="E11" s="538" t="s">
        <v>50</v>
      </c>
      <c r="F11" s="504" t="s">
        <v>51</v>
      </c>
      <c r="G11" s="564" t="s">
        <v>52</v>
      </c>
      <c r="H11" s="564"/>
      <c r="I11" s="564"/>
      <c r="J11" s="564"/>
      <c r="K11" s="564"/>
      <c r="L11" s="564"/>
      <c r="M11" s="564"/>
      <c r="N11" s="538" t="s">
        <v>255</v>
      </c>
      <c r="O11" s="538" t="s">
        <v>249</v>
      </c>
      <c r="P11" s="529" t="s">
        <v>256</v>
      </c>
      <c r="Q11" s="564" t="s">
        <v>257</v>
      </c>
      <c r="R11" s="564"/>
      <c r="S11" s="529" t="s">
        <v>258</v>
      </c>
      <c r="T11" s="529" t="s">
        <v>259</v>
      </c>
    </row>
    <row r="12" spans="2:21" ht="42" customHeight="1">
      <c r="B12" s="504"/>
      <c r="C12" s="538"/>
      <c r="D12" s="538"/>
      <c r="E12" s="538"/>
      <c r="F12" s="504"/>
      <c r="G12" s="33" t="s">
        <v>63</v>
      </c>
      <c r="H12" s="33" t="s">
        <v>64</v>
      </c>
      <c r="I12" s="33" t="s">
        <v>65</v>
      </c>
      <c r="J12" s="33" t="s">
        <v>66</v>
      </c>
      <c r="K12" s="33" t="s">
        <v>67</v>
      </c>
      <c r="L12" s="34" t="s">
        <v>68</v>
      </c>
      <c r="M12" s="33" t="s">
        <v>69</v>
      </c>
      <c r="N12" s="538"/>
      <c r="O12" s="538"/>
      <c r="P12" s="529"/>
      <c r="Q12" s="223" t="s">
        <v>102</v>
      </c>
      <c r="R12" s="223" t="s">
        <v>103</v>
      </c>
      <c r="S12" s="529"/>
      <c r="T12" s="529"/>
    </row>
    <row r="14" spans="2:21" ht="63.75" hidden="1">
      <c r="B14" s="209" t="s">
        <v>47</v>
      </c>
      <c r="C14" s="278" t="s">
        <v>95</v>
      </c>
      <c r="D14" s="278" t="s">
        <v>49</v>
      </c>
      <c r="E14" s="278" t="s">
        <v>50</v>
      </c>
      <c r="F14" s="209" t="s">
        <v>51</v>
      </c>
      <c r="G14" s="83" t="s">
        <v>63</v>
      </c>
      <c r="H14" s="83" t="s">
        <v>64</v>
      </c>
      <c r="I14" s="83" t="s">
        <v>65</v>
      </c>
      <c r="J14" s="83" t="s">
        <v>66</v>
      </c>
      <c r="K14" s="83" t="s">
        <v>67</v>
      </c>
      <c r="L14" s="83" t="s">
        <v>104</v>
      </c>
      <c r="M14" s="83" t="s">
        <v>105</v>
      </c>
      <c r="N14" s="278" t="s">
        <v>255</v>
      </c>
      <c r="O14" s="278" t="s">
        <v>249</v>
      </c>
      <c r="P14" s="209" t="s">
        <v>256</v>
      </c>
      <c r="Q14" s="83" t="s">
        <v>260</v>
      </c>
      <c r="R14" s="83" t="s">
        <v>261</v>
      </c>
      <c r="S14" s="209" t="s">
        <v>258</v>
      </c>
      <c r="T14" s="209" t="s">
        <v>259</v>
      </c>
    </row>
    <row r="15" spans="2:21" ht="30">
      <c r="B15" s="250"/>
      <c r="C15" s="281"/>
      <c r="D15" s="281"/>
      <c r="E15" s="112" t="s">
        <v>467</v>
      </c>
      <c r="F15" s="217"/>
      <c r="G15" s="211"/>
      <c r="H15" s="195"/>
      <c r="I15" s="211"/>
      <c r="J15" s="211"/>
      <c r="K15" s="210"/>
      <c r="L15" s="196"/>
      <c r="M15" s="211"/>
      <c r="N15" s="281"/>
      <c r="O15" s="281"/>
      <c r="P15" s="217"/>
      <c r="Q15" s="232"/>
      <c r="R15" s="232"/>
      <c r="S15" s="217"/>
      <c r="T15" s="217"/>
    </row>
    <row r="16" spans="2:21">
      <c r="B16" s="249"/>
      <c r="C16" s="279"/>
      <c r="D16" s="279"/>
      <c r="E16" s="279"/>
      <c r="F16" s="308"/>
      <c r="G16" s="302"/>
      <c r="H16" s="90"/>
      <c r="I16" s="302"/>
      <c r="J16" s="302"/>
      <c r="K16" s="303"/>
      <c r="L16" s="91"/>
      <c r="M16" s="302"/>
      <c r="N16" s="279"/>
      <c r="O16" s="279"/>
      <c r="P16" s="237"/>
      <c r="Q16" s="93"/>
      <c r="R16" s="93"/>
      <c r="S16" s="237"/>
      <c r="T16" s="237"/>
    </row>
    <row r="17" spans="2:20">
      <c r="B17" s="44" t="s">
        <v>76</v>
      </c>
      <c r="C17" s="48">
        <v>0</v>
      </c>
      <c r="D17" s="55"/>
      <c r="E17" s="55"/>
      <c r="F17" s="55"/>
      <c r="G17" s="55"/>
      <c r="H17" s="46"/>
      <c r="I17" s="391"/>
      <c r="J17" s="46"/>
      <c r="K17" s="46" t="s">
        <v>77</v>
      </c>
      <c r="L17" s="47"/>
      <c r="M17" s="48">
        <v>0</v>
      </c>
      <c r="P17" s="55"/>
      <c r="Q17" s="55"/>
      <c r="R17" s="55"/>
      <c r="S17" s="304"/>
      <c r="T17" s="305"/>
    </row>
    <row r="18" spans="2:20"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6"/>
    </row>
    <row r="19" spans="2:20">
      <c r="B19" s="57"/>
      <c r="C19" s="58"/>
      <c r="D19" s="58"/>
      <c r="E19" s="59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60"/>
    </row>
    <row r="20" spans="2:20">
      <c r="B20" s="61" t="s">
        <v>161</v>
      </c>
      <c r="C20" s="61"/>
      <c r="D20" s="63"/>
      <c r="E20" s="201"/>
      <c r="F20" s="276"/>
      <c r="G20" s="63"/>
      <c r="H20" s="63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</row>
    <row r="21" spans="2:20">
      <c r="E21" s="144"/>
    </row>
  </sheetData>
  <mergeCells count="14">
    <mergeCell ref="B8:I8"/>
    <mergeCell ref="T11:T12"/>
    <mergeCell ref="B11:B12"/>
    <mergeCell ref="C11:C12"/>
    <mergeCell ref="D11:D12"/>
    <mergeCell ref="E11:E12"/>
    <mergeCell ref="F11:F12"/>
    <mergeCell ref="G11:M11"/>
    <mergeCell ref="N11:N12"/>
    <mergeCell ref="O11:O12"/>
    <mergeCell ref="P11:P12"/>
    <mergeCell ref="Q11:R11"/>
    <mergeCell ref="S11:S12"/>
    <mergeCell ref="Q8:S8"/>
  </mergeCells>
  <dataValidations disablePrompts="1" count="1">
    <dataValidation allowBlank="1" showInputMessage="1" showErrorMessage="1" sqref="J8 B8"/>
  </dataValidations>
  <pageMargins left="0.23622047244094491" right="0.62992125984251968" top="0.74803149606299213" bottom="1.5632291666666667" header="0.31496062992125984" footer="0.66"/>
  <pageSetup scale="43" orientation="landscape" r:id="rId1"/>
  <headerFooter>
    <oddFooter>&amp;C&amp;P DE &amp;N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23"/>
  <sheetViews>
    <sheetView showGridLines="0" view="pageLayout" zoomScaleNormal="100" workbookViewId="0">
      <selection activeCell="C50" sqref="C50"/>
    </sheetView>
  </sheetViews>
  <sheetFormatPr baseColWidth="10" defaultColWidth="11.42578125" defaultRowHeight="15"/>
  <cols>
    <col min="1" max="1" width="3.5703125" style="36" customWidth="1"/>
    <col min="2" max="2" width="16.7109375" style="36" customWidth="1"/>
    <col min="3" max="3" width="15" style="36" customWidth="1"/>
    <col min="4" max="4" width="22.42578125" style="36" bestFit="1" customWidth="1"/>
    <col min="5" max="5" width="39.140625" style="36" customWidth="1"/>
    <col min="6" max="6" width="20.85546875" style="36" customWidth="1"/>
    <col min="7" max="7" width="11.5703125" style="36" customWidth="1"/>
    <col min="8" max="8" width="8.28515625" style="36" customWidth="1"/>
    <col min="9" max="9" width="20.85546875" style="36" customWidth="1"/>
    <col min="10" max="10" width="8.28515625" style="36" customWidth="1"/>
    <col min="11" max="11" width="9.5703125" style="36" customWidth="1"/>
    <col min="12" max="12" width="8.140625" style="36" customWidth="1"/>
    <col min="13" max="13" width="9.28515625" style="36" customWidth="1"/>
    <col min="14" max="14" width="13.140625" style="36" customWidth="1"/>
    <col min="15" max="15" width="12.85546875" style="36" customWidth="1"/>
    <col min="16" max="16" width="8.7109375" style="36" customWidth="1"/>
    <col min="17" max="17" width="9" style="36" customWidth="1"/>
    <col min="18" max="18" width="14" style="36" customWidth="1"/>
    <col min="19" max="19" width="13.5703125" style="36" customWidth="1"/>
    <col min="20" max="20" width="13.28515625" style="36" customWidth="1"/>
    <col min="21" max="251" width="11.42578125" style="36"/>
    <col min="252" max="252" width="3.5703125" style="36" customWidth="1"/>
    <col min="253" max="253" width="20.140625" style="36" customWidth="1"/>
    <col min="254" max="16384" width="11.42578125" style="36"/>
  </cols>
  <sheetData>
    <row r="1" spans="1:245" ht="15" customHeight="1"/>
    <row r="2" spans="1:245" ht="15" customHeight="1">
      <c r="Q2" s="146"/>
      <c r="R2" s="146"/>
      <c r="S2" s="146"/>
      <c r="T2" s="146"/>
    </row>
    <row r="3" spans="1:245" ht="15" customHeight="1">
      <c r="Q3" s="146"/>
      <c r="R3" s="146"/>
      <c r="S3" s="146"/>
      <c r="T3" s="146"/>
    </row>
    <row r="4" spans="1:245" ht="15" customHeight="1">
      <c r="Q4" s="146"/>
      <c r="R4" s="146"/>
      <c r="S4" s="146"/>
      <c r="T4" s="146"/>
    </row>
    <row r="5" spans="1:245" ht="15" customHeight="1">
      <c r="Q5" s="146"/>
      <c r="R5" s="146"/>
      <c r="S5" s="146"/>
      <c r="T5" s="146"/>
    </row>
    <row r="6" spans="1:245" ht="15" customHeight="1">
      <c r="Q6" s="146"/>
      <c r="R6" s="146"/>
      <c r="S6" s="146"/>
      <c r="T6" s="146"/>
    </row>
    <row r="8" spans="1:245" ht="18.75">
      <c r="B8" s="69" t="s">
        <v>262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1"/>
    </row>
    <row r="9" spans="1:245" ht="18.75">
      <c r="B9" s="508" t="s">
        <v>281</v>
      </c>
      <c r="C9" s="509"/>
      <c r="D9" s="509"/>
      <c r="E9" s="509"/>
      <c r="F9" s="509"/>
      <c r="G9" s="509"/>
      <c r="H9" s="509"/>
      <c r="I9" s="509"/>
      <c r="J9" s="73"/>
      <c r="K9" s="73"/>
      <c r="L9" s="73"/>
      <c r="M9" s="73"/>
      <c r="N9" s="73"/>
      <c r="O9" s="73"/>
      <c r="P9" s="73"/>
      <c r="Q9" s="73"/>
      <c r="R9" s="73"/>
      <c r="S9" s="509" t="s">
        <v>1942</v>
      </c>
      <c r="T9" s="567"/>
    </row>
    <row r="10" spans="1:245"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7"/>
    </row>
    <row r="11" spans="1:245" ht="21">
      <c r="B11" s="309"/>
      <c r="C11" s="310"/>
      <c r="D11" s="310"/>
      <c r="E11" s="310"/>
      <c r="F11" s="566"/>
      <c r="G11" s="566"/>
      <c r="H11" s="566"/>
      <c r="I11" s="566"/>
      <c r="J11" s="566"/>
      <c r="K11" s="566"/>
      <c r="L11" s="566"/>
      <c r="M11" s="311"/>
      <c r="N11" s="311"/>
    </row>
    <row r="12" spans="1:245" s="313" customFormat="1" ht="12.75">
      <c r="A12" s="312"/>
      <c r="B12" s="504" t="s">
        <v>47</v>
      </c>
      <c r="C12" s="529" t="s">
        <v>48</v>
      </c>
      <c r="D12" s="529" t="s">
        <v>49</v>
      </c>
      <c r="E12" s="529" t="s">
        <v>50</v>
      </c>
      <c r="F12" s="504" t="s">
        <v>51</v>
      </c>
      <c r="G12" s="538" t="s">
        <v>263</v>
      </c>
      <c r="H12" s="538"/>
      <c r="I12" s="538"/>
      <c r="J12" s="538"/>
      <c r="K12" s="538"/>
      <c r="L12" s="538"/>
      <c r="M12" s="538"/>
      <c r="N12" s="504" t="s">
        <v>56</v>
      </c>
      <c r="O12" s="529" t="s">
        <v>249</v>
      </c>
      <c r="P12" s="529" t="s">
        <v>257</v>
      </c>
      <c r="Q12" s="538"/>
      <c r="R12" s="529" t="s">
        <v>264</v>
      </c>
      <c r="S12" s="529" t="s">
        <v>265</v>
      </c>
      <c r="T12" s="529" t="s">
        <v>266</v>
      </c>
      <c r="U12" s="312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312"/>
      <c r="AG12" s="312"/>
      <c r="AH12" s="312"/>
      <c r="AI12" s="312"/>
      <c r="AJ12" s="312"/>
      <c r="AK12" s="312"/>
      <c r="AL12" s="312"/>
      <c r="AM12" s="312"/>
      <c r="AN12" s="312"/>
      <c r="AO12" s="312"/>
      <c r="AP12" s="312"/>
      <c r="AQ12" s="312"/>
      <c r="AR12" s="312"/>
      <c r="AS12" s="312"/>
      <c r="AT12" s="312"/>
      <c r="AU12" s="312"/>
      <c r="AV12" s="312"/>
      <c r="AW12" s="312"/>
      <c r="AX12" s="312"/>
      <c r="AY12" s="312"/>
      <c r="AZ12" s="312"/>
      <c r="BA12" s="312"/>
      <c r="BB12" s="312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  <c r="BQ12" s="312"/>
      <c r="BR12" s="312"/>
      <c r="BS12" s="312"/>
      <c r="BT12" s="312"/>
      <c r="BU12" s="312"/>
      <c r="BV12" s="312"/>
      <c r="BW12" s="312"/>
      <c r="BX12" s="312"/>
      <c r="BY12" s="312"/>
      <c r="BZ12" s="312"/>
      <c r="CA12" s="312"/>
      <c r="CB12" s="312"/>
      <c r="CC12" s="312"/>
      <c r="CD12" s="312"/>
      <c r="CE12" s="312"/>
      <c r="CF12" s="312"/>
      <c r="CG12" s="312"/>
      <c r="CH12" s="312"/>
      <c r="CI12" s="312"/>
      <c r="CJ12" s="312"/>
      <c r="CK12" s="312"/>
      <c r="CL12" s="312"/>
      <c r="CM12" s="312"/>
      <c r="CN12" s="312"/>
      <c r="CO12" s="312"/>
      <c r="CP12" s="312"/>
      <c r="CQ12" s="312"/>
      <c r="CR12" s="312"/>
      <c r="CS12" s="312"/>
      <c r="CT12" s="312"/>
      <c r="CU12" s="312"/>
      <c r="CV12" s="312"/>
      <c r="CW12" s="312"/>
      <c r="CX12" s="312"/>
      <c r="CY12" s="312"/>
      <c r="CZ12" s="312"/>
      <c r="DA12" s="312"/>
      <c r="DB12" s="312"/>
      <c r="DC12" s="312"/>
      <c r="DD12" s="312"/>
      <c r="DE12" s="312"/>
      <c r="DF12" s="312"/>
      <c r="DG12" s="312"/>
      <c r="DH12" s="312"/>
      <c r="DI12" s="312"/>
      <c r="DJ12" s="312"/>
      <c r="DK12" s="312"/>
      <c r="DL12" s="312"/>
      <c r="DM12" s="312"/>
      <c r="DN12" s="312"/>
      <c r="DO12" s="312"/>
      <c r="DP12" s="312"/>
      <c r="DQ12" s="312"/>
      <c r="DR12" s="312"/>
      <c r="DS12" s="312"/>
      <c r="DT12" s="312"/>
      <c r="DU12" s="312"/>
      <c r="DV12" s="312"/>
      <c r="DW12" s="312"/>
      <c r="DX12" s="312"/>
      <c r="DY12" s="312"/>
      <c r="DZ12" s="312"/>
      <c r="EA12" s="312"/>
      <c r="EB12" s="312"/>
      <c r="EC12" s="312"/>
      <c r="ED12" s="312"/>
      <c r="EE12" s="312"/>
      <c r="EF12" s="312"/>
      <c r="EG12" s="312"/>
      <c r="EH12" s="312"/>
      <c r="EI12" s="312"/>
      <c r="EJ12" s="312"/>
      <c r="EK12" s="312"/>
      <c r="EL12" s="312"/>
      <c r="EM12" s="312"/>
      <c r="EN12" s="312"/>
      <c r="EO12" s="312"/>
      <c r="EP12" s="312"/>
      <c r="EQ12" s="312"/>
      <c r="ER12" s="312"/>
      <c r="ES12" s="312"/>
      <c r="ET12" s="312"/>
      <c r="EU12" s="312"/>
      <c r="EV12" s="312"/>
      <c r="EW12" s="312"/>
      <c r="EX12" s="312"/>
      <c r="EY12" s="312"/>
      <c r="EZ12" s="312"/>
      <c r="FA12" s="312"/>
      <c r="FB12" s="312"/>
      <c r="FC12" s="312"/>
      <c r="FD12" s="312"/>
      <c r="FE12" s="312"/>
      <c r="FF12" s="312"/>
      <c r="FG12" s="312"/>
      <c r="FH12" s="312"/>
      <c r="FI12" s="312"/>
      <c r="FJ12" s="312"/>
      <c r="FK12" s="312"/>
      <c r="FL12" s="312"/>
      <c r="FM12" s="312"/>
      <c r="FN12" s="312"/>
      <c r="FO12" s="312"/>
      <c r="FP12" s="312"/>
      <c r="FQ12" s="312"/>
      <c r="FR12" s="312"/>
      <c r="FS12" s="312"/>
      <c r="FT12" s="312"/>
      <c r="FU12" s="312"/>
      <c r="FV12" s="312"/>
      <c r="FW12" s="312"/>
      <c r="FX12" s="312"/>
      <c r="FY12" s="312"/>
      <c r="FZ12" s="312"/>
      <c r="GA12" s="312"/>
      <c r="GB12" s="312"/>
      <c r="GC12" s="312"/>
      <c r="GD12" s="312"/>
      <c r="GE12" s="312"/>
      <c r="GF12" s="312"/>
      <c r="GG12" s="312"/>
      <c r="GH12" s="312"/>
      <c r="GI12" s="312"/>
      <c r="GJ12" s="312"/>
      <c r="GK12" s="312"/>
      <c r="GL12" s="312"/>
      <c r="GM12" s="312"/>
      <c r="GN12" s="312"/>
      <c r="GO12" s="312"/>
      <c r="GP12" s="312"/>
      <c r="GQ12" s="312"/>
      <c r="GR12" s="312"/>
      <c r="GS12" s="312"/>
      <c r="GT12" s="312"/>
      <c r="GU12" s="312"/>
      <c r="GV12" s="312"/>
      <c r="GW12" s="312"/>
      <c r="GX12" s="312"/>
      <c r="GY12" s="312"/>
      <c r="GZ12" s="312"/>
      <c r="HA12" s="312"/>
      <c r="HB12" s="312"/>
      <c r="HC12" s="312"/>
      <c r="HD12" s="312"/>
      <c r="HE12" s="312"/>
      <c r="HF12" s="312"/>
      <c r="HG12" s="312"/>
      <c r="HH12" s="312"/>
      <c r="HI12" s="312"/>
      <c r="HJ12" s="312"/>
      <c r="HK12" s="312"/>
      <c r="HL12" s="312"/>
      <c r="HM12" s="312"/>
      <c r="HN12" s="312"/>
      <c r="HO12" s="312"/>
      <c r="HP12" s="312"/>
      <c r="HQ12" s="312"/>
      <c r="HR12" s="312"/>
      <c r="HS12" s="312"/>
      <c r="HT12" s="312"/>
      <c r="HU12" s="312"/>
      <c r="HV12" s="312"/>
      <c r="HW12" s="312"/>
      <c r="HX12" s="312"/>
      <c r="HY12" s="312"/>
      <c r="HZ12" s="312"/>
      <c r="IA12" s="312"/>
      <c r="IB12" s="312"/>
      <c r="IC12" s="312"/>
      <c r="ID12" s="312"/>
      <c r="IE12" s="312"/>
      <c r="IF12" s="312"/>
      <c r="IG12" s="312"/>
      <c r="IH12" s="312"/>
      <c r="II12" s="312"/>
      <c r="IJ12" s="312"/>
      <c r="IK12" s="312"/>
    </row>
    <row r="13" spans="1:245" s="313" customFormat="1" ht="38.25">
      <c r="A13" s="312"/>
      <c r="B13" s="504"/>
      <c r="C13" s="529"/>
      <c r="D13" s="529"/>
      <c r="E13" s="529"/>
      <c r="F13" s="504"/>
      <c r="G13" s="33" t="s">
        <v>63</v>
      </c>
      <c r="H13" s="33" t="s">
        <v>64</v>
      </c>
      <c r="I13" s="33" t="s">
        <v>65</v>
      </c>
      <c r="J13" s="33" t="s">
        <v>66</v>
      </c>
      <c r="K13" s="33" t="s">
        <v>67</v>
      </c>
      <c r="L13" s="34" t="s">
        <v>68</v>
      </c>
      <c r="M13" s="33" t="s">
        <v>69</v>
      </c>
      <c r="N13" s="504"/>
      <c r="O13" s="529"/>
      <c r="P13" s="83" t="s">
        <v>102</v>
      </c>
      <c r="Q13" s="223" t="s">
        <v>103</v>
      </c>
      <c r="R13" s="529"/>
      <c r="S13" s="529"/>
      <c r="T13" s="529"/>
      <c r="U13" s="312"/>
      <c r="V13" s="312"/>
      <c r="W13" s="312"/>
      <c r="X13" s="312"/>
      <c r="Y13" s="312"/>
      <c r="Z13" s="312"/>
      <c r="AA13" s="312"/>
      <c r="AB13" s="312"/>
      <c r="AC13" s="312"/>
      <c r="AD13" s="312"/>
      <c r="AE13" s="312"/>
      <c r="AF13" s="312"/>
      <c r="AG13" s="312"/>
      <c r="AH13" s="312"/>
      <c r="AI13" s="312"/>
      <c r="AJ13" s="312"/>
      <c r="AK13" s="312"/>
      <c r="AL13" s="312"/>
      <c r="AM13" s="312"/>
      <c r="AN13" s="312"/>
      <c r="AO13" s="312"/>
      <c r="AP13" s="312"/>
      <c r="AQ13" s="312"/>
      <c r="AR13" s="312"/>
      <c r="AS13" s="312"/>
      <c r="AT13" s="312"/>
      <c r="AU13" s="312"/>
      <c r="AV13" s="312"/>
      <c r="AW13" s="312"/>
      <c r="AX13" s="312"/>
      <c r="AY13" s="312"/>
      <c r="AZ13" s="312"/>
      <c r="BA13" s="312"/>
      <c r="BB13" s="312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  <c r="BQ13" s="312"/>
      <c r="BR13" s="312"/>
      <c r="BS13" s="312"/>
      <c r="BT13" s="312"/>
      <c r="BU13" s="312"/>
      <c r="BV13" s="312"/>
      <c r="BW13" s="312"/>
      <c r="BX13" s="312"/>
      <c r="BY13" s="312"/>
      <c r="BZ13" s="312"/>
      <c r="CA13" s="312"/>
      <c r="CB13" s="312"/>
      <c r="CC13" s="312"/>
      <c r="CD13" s="312"/>
      <c r="CE13" s="312"/>
      <c r="CF13" s="312"/>
      <c r="CG13" s="312"/>
      <c r="CH13" s="312"/>
      <c r="CI13" s="312"/>
      <c r="CJ13" s="312"/>
      <c r="CK13" s="312"/>
      <c r="CL13" s="312"/>
      <c r="CM13" s="312"/>
      <c r="CN13" s="312"/>
      <c r="CO13" s="312"/>
      <c r="CP13" s="312"/>
      <c r="CQ13" s="312"/>
      <c r="CR13" s="312"/>
      <c r="CS13" s="312"/>
      <c r="CT13" s="312"/>
      <c r="CU13" s="312"/>
      <c r="CV13" s="312"/>
      <c r="CW13" s="312"/>
      <c r="CX13" s="312"/>
      <c r="CY13" s="312"/>
      <c r="CZ13" s="312"/>
      <c r="DA13" s="312"/>
      <c r="DB13" s="312"/>
      <c r="DC13" s="312"/>
      <c r="DD13" s="312"/>
      <c r="DE13" s="312"/>
      <c r="DF13" s="312"/>
      <c r="DG13" s="312"/>
      <c r="DH13" s="312"/>
      <c r="DI13" s="312"/>
      <c r="DJ13" s="312"/>
      <c r="DK13" s="312"/>
      <c r="DL13" s="312"/>
      <c r="DM13" s="312"/>
      <c r="DN13" s="312"/>
      <c r="DO13" s="312"/>
      <c r="DP13" s="312"/>
      <c r="DQ13" s="312"/>
      <c r="DR13" s="312"/>
      <c r="DS13" s="312"/>
      <c r="DT13" s="312"/>
      <c r="DU13" s="312"/>
      <c r="DV13" s="312"/>
      <c r="DW13" s="312"/>
      <c r="DX13" s="312"/>
      <c r="DY13" s="312"/>
      <c r="DZ13" s="312"/>
      <c r="EA13" s="312"/>
      <c r="EB13" s="312"/>
      <c r="EC13" s="312"/>
      <c r="ED13" s="312"/>
      <c r="EE13" s="312"/>
      <c r="EF13" s="312"/>
      <c r="EG13" s="312"/>
      <c r="EH13" s="312"/>
      <c r="EI13" s="312"/>
      <c r="EJ13" s="312"/>
      <c r="EK13" s="312"/>
      <c r="EL13" s="312"/>
      <c r="EM13" s="312"/>
      <c r="EN13" s="312"/>
      <c r="EO13" s="312"/>
      <c r="EP13" s="312"/>
      <c r="EQ13" s="312"/>
      <c r="ER13" s="312"/>
      <c r="ES13" s="312"/>
      <c r="ET13" s="312"/>
      <c r="EU13" s="312"/>
      <c r="EV13" s="312"/>
      <c r="EW13" s="312"/>
      <c r="EX13" s="312"/>
      <c r="EY13" s="312"/>
      <c r="EZ13" s="312"/>
      <c r="FA13" s="312"/>
      <c r="FB13" s="312"/>
      <c r="FC13" s="312"/>
      <c r="FD13" s="312"/>
      <c r="FE13" s="312"/>
      <c r="FF13" s="312"/>
      <c r="FG13" s="312"/>
      <c r="FH13" s="312"/>
      <c r="FI13" s="312"/>
      <c r="FJ13" s="312"/>
      <c r="FK13" s="312"/>
      <c r="FL13" s="312"/>
      <c r="FM13" s="312"/>
      <c r="FN13" s="312"/>
      <c r="FO13" s="312"/>
      <c r="FP13" s="312"/>
      <c r="FQ13" s="312"/>
      <c r="FR13" s="312"/>
      <c r="FS13" s="312"/>
      <c r="FT13" s="312"/>
      <c r="FU13" s="312"/>
      <c r="FV13" s="312"/>
      <c r="FW13" s="312"/>
      <c r="FX13" s="312"/>
      <c r="FY13" s="312"/>
      <c r="FZ13" s="312"/>
      <c r="GA13" s="312"/>
      <c r="GB13" s="312"/>
      <c r="GC13" s="312"/>
      <c r="GD13" s="312"/>
      <c r="GE13" s="312"/>
      <c r="GF13" s="312"/>
      <c r="GG13" s="312"/>
      <c r="GH13" s="312"/>
      <c r="GI13" s="312"/>
      <c r="GJ13" s="312"/>
      <c r="GK13" s="312"/>
      <c r="GL13" s="312"/>
      <c r="GM13" s="312"/>
      <c r="GN13" s="312"/>
      <c r="GO13" s="312"/>
      <c r="GP13" s="312"/>
      <c r="GQ13" s="312"/>
      <c r="GR13" s="312"/>
      <c r="GS13" s="312"/>
      <c r="GT13" s="312"/>
      <c r="GU13" s="312"/>
      <c r="GV13" s="312"/>
      <c r="GW13" s="312"/>
      <c r="GX13" s="312"/>
      <c r="GY13" s="312"/>
      <c r="GZ13" s="312"/>
      <c r="HA13" s="312"/>
      <c r="HB13" s="312"/>
      <c r="HC13" s="312"/>
      <c r="HD13" s="312"/>
      <c r="HE13" s="312"/>
      <c r="HF13" s="312"/>
      <c r="HG13" s="312"/>
      <c r="HH13" s="312"/>
      <c r="HI13" s="312"/>
      <c r="HJ13" s="312"/>
      <c r="HK13" s="312"/>
      <c r="HL13" s="312"/>
      <c r="HM13" s="312"/>
      <c r="HN13" s="312"/>
      <c r="HO13" s="312"/>
      <c r="HP13" s="312"/>
      <c r="HQ13" s="312"/>
      <c r="HR13" s="312"/>
      <c r="HS13" s="312"/>
      <c r="HT13" s="312"/>
      <c r="HU13" s="312"/>
      <c r="HV13" s="312"/>
      <c r="HW13" s="312"/>
      <c r="HX13" s="312"/>
      <c r="HY13" s="312"/>
      <c r="HZ13" s="312"/>
      <c r="IA13" s="312"/>
      <c r="IB13" s="312"/>
      <c r="IC13" s="312"/>
      <c r="ID13" s="312"/>
      <c r="IE13" s="312"/>
      <c r="IF13" s="312"/>
      <c r="IG13" s="312"/>
      <c r="IH13" s="312"/>
      <c r="II13" s="312"/>
      <c r="IJ13" s="312"/>
      <c r="IK13" s="312"/>
    </row>
    <row r="15" spans="1:245" ht="38.25" hidden="1">
      <c r="B15" s="314" t="s">
        <v>47</v>
      </c>
      <c r="C15" s="314" t="s">
        <v>48</v>
      </c>
      <c r="D15" s="314" t="s">
        <v>49</v>
      </c>
      <c r="E15" s="314" t="s">
        <v>50</v>
      </c>
      <c r="F15" s="314" t="s">
        <v>51</v>
      </c>
      <c r="G15" s="315" t="s">
        <v>63</v>
      </c>
      <c r="H15" s="315" t="s">
        <v>64</v>
      </c>
      <c r="I15" s="315" t="s">
        <v>65</v>
      </c>
      <c r="J15" s="315" t="s">
        <v>66</v>
      </c>
      <c r="K15" s="315" t="s">
        <v>67</v>
      </c>
      <c r="L15" s="315" t="s">
        <v>68</v>
      </c>
      <c r="M15" s="315" t="s">
        <v>267</v>
      </c>
      <c r="N15" s="316" t="s">
        <v>255</v>
      </c>
      <c r="O15" s="314" t="s">
        <v>249</v>
      </c>
      <c r="P15" s="315" t="s">
        <v>260</v>
      </c>
      <c r="Q15" s="315" t="s">
        <v>261</v>
      </c>
      <c r="R15" s="314" t="s">
        <v>264</v>
      </c>
      <c r="S15" s="314" t="s">
        <v>265</v>
      </c>
      <c r="T15" s="314" t="s">
        <v>266</v>
      </c>
    </row>
    <row r="16" spans="1:245" ht="30">
      <c r="B16" s="217"/>
      <c r="C16" s="217"/>
      <c r="D16" s="217"/>
      <c r="E16" s="112" t="s">
        <v>467</v>
      </c>
      <c r="F16" s="217"/>
      <c r="G16" s="211"/>
      <c r="H16" s="195"/>
      <c r="I16" s="211"/>
      <c r="J16" s="211"/>
      <c r="K16" s="210"/>
      <c r="L16" s="196"/>
      <c r="M16" s="211"/>
      <c r="N16" s="281"/>
      <c r="O16" s="217"/>
      <c r="P16" s="232"/>
      <c r="Q16" s="232"/>
      <c r="R16" s="217"/>
      <c r="S16" s="217"/>
      <c r="T16" s="217"/>
    </row>
    <row r="17" spans="2:20">
      <c r="B17" s="217"/>
      <c r="C17" s="217"/>
      <c r="D17" s="217"/>
      <c r="E17" s="194"/>
      <c r="F17" s="217"/>
      <c r="G17" s="211"/>
      <c r="H17" s="195"/>
      <c r="I17" s="211"/>
      <c r="J17" s="211"/>
      <c r="K17" s="210"/>
      <c r="L17" s="196"/>
      <c r="M17" s="211"/>
      <c r="N17" s="281"/>
      <c r="O17" s="217"/>
      <c r="P17" s="232"/>
      <c r="Q17" s="232"/>
      <c r="R17" s="217"/>
      <c r="S17" s="217"/>
      <c r="T17" s="217"/>
    </row>
    <row r="18" spans="2:20">
      <c r="B18" s="237"/>
      <c r="C18" s="237"/>
      <c r="D18" s="237"/>
      <c r="E18" s="193"/>
      <c r="F18" s="237"/>
      <c r="G18" s="302"/>
      <c r="H18" s="90"/>
      <c r="I18" s="302"/>
      <c r="J18" s="302"/>
      <c r="K18" s="303"/>
      <c r="L18" s="91"/>
      <c r="M18" s="302"/>
      <c r="N18" s="279"/>
      <c r="O18" s="237"/>
      <c r="P18" s="93"/>
      <c r="Q18" s="93"/>
      <c r="R18" s="237"/>
      <c r="S18" s="237"/>
      <c r="T18" s="237"/>
    </row>
    <row r="19" spans="2:20">
      <c r="B19" s="44" t="s">
        <v>76</v>
      </c>
      <c r="C19" s="197">
        <v>0</v>
      </c>
      <c r="D19" s="283"/>
      <c r="E19" s="193"/>
      <c r="F19" s="283"/>
      <c r="G19" s="283"/>
      <c r="H19" s="283"/>
      <c r="I19" s="283"/>
      <c r="J19" s="283"/>
      <c r="K19" s="283"/>
      <c r="L19" s="283"/>
      <c r="M19" s="283"/>
      <c r="N19" s="283"/>
      <c r="O19" s="286" t="s">
        <v>268</v>
      </c>
      <c r="Q19" s="283"/>
      <c r="R19" s="317">
        <v>0</v>
      </c>
      <c r="S19" s="283"/>
      <c r="T19" s="318"/>
    </row>
    <row r="20" spans="2:20">
      <c r="B20" s="319"/>
      <c r="C20" s="242"/>
      <c r="D20" s="242"/>
      <c r="E20" s="320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321"/>
    </row>
    <row r="21" spans="2:20">
      <c r="B21" s="319"/>
      <c r="C21" s="242"/>
      <c r="D21" s="242"/>
      <c r="E21" s="320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46" t="s">
        <v>269</v>
      </c>
      <c r="S21" s="242"/>
      <c r="T21" s="162">
        <v>0</v>
      </c>
    </row>
    <row r="22" spans="2:20">
      <c r="B22" s="322"/>
      <c r="C22" s="323"/>
      <c r="D22" s="324"/>
      <c r="E22" s="325"/>
      <c r="F22" s="326"/>
      <c r="G22" s="324"/>
      <c r="H22" s="324"/>
      <c r="I22" s="327"/>
      <c r="J22" s="327"/>
      <c r="K22" s="327"/>
      <c r="L22" s="327"/>
      <c r="M22" s="327"/>
      <c r="N22" s="327"/>
      <c r="O22" s="327"/>
      <c r="P22" s="327"/>
      <c r="Q22" s="327"/>
      <c r="R22" s="327"/>
      <c r="S22" s="327"/>
      <c r="T22" s="328"/>
    </row>
    <row r="23" spans="2:20">
      <c r="B23" s="329" t="s">
        <v>161</v>
      </c>
      <c r="E23" s="144"/>
    </row>
  </sheetData>
  <mergeCells count="15">
    <mergeCell ref="T12:T13"/>
    <mergeCell ref="B9:I9"/>
    <mergeCell ref="F11:L11"/>
    <mergeCell ref="B12:B13"/>
    <mergeCell ref="C12:C13"/>
    <mergeCell ref="D12:D13"/>
    <mergeCell ref="E12:E13"/>
    <mergeCell ref="F12:F13"/>
    <mergeCell ref="G12:M12"/>
    <mergeCell ref="N12:N13"/>
    <mergeCell ref="O12:O13"/>
    <mergeCell ref="P12:Q12"/>
    <mergeCell ref="R12:R13"/>
    <mergeCell ref="S12:S13"/>
    <mergeCell ref="S9:T9"/>
  </mergeCells>
  <dataValidations disablePrompts="1" count="1">
    <dataValidation allowBlank="1" showInputMessage="1" showErrorMessage="1" sqref="B9"/>
  </dataValidations>
  <pageMargins left="0.23622047244094491" right="0.62992125984251968" top="0.74803149606299213" bottom="1.7202083333333333" header="0.31496062992125984" footer="0.64"/>
  <pageSetup scale="46" orientation="landscape" r:id="rId1"/>
  <headerFooter>
    <oddFooter>&amp;C&amp;P DE &amp;N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B7:H33"/>
  <sheetViews>
    <sheetView showGridLines="0" tabSelected="1" view="pageLayout" topLeftCell="A7" zoomScaleNormal="100" workbookViewId="0">
      <selection activeCell="E39" sqref="E39"/>
    </sheetView>
  </sheetViews>
  <sheetFormatPr baseColWidth="10" defaultRowHeight="15"/>
  <cols>
    <col min="1" max="1" width="3.5703125" customWidth="1"/>
    <col min="2" max="2" width="22.140625" customWidth="1"/>
    <col min="3" max="3" width="38.140625" customWidth="1"/>
    <col min="4" max="4" width="17.140625" customWidth="1"/>
    <col min="5" max="5" width="16.5703125" bestFit="1" customWidth="1"/>
    <col min="6" max="6" width="23.140625" customWidth="1"/>
    <col min="7" max="7" width="42.42578125" bestFit="1" customWidth="1"/>
    <col min="8" max="8" width="14.5703125" bestFit="1" customWidth="1"/>
  </cols>
  <sheetData>
    <row r="7" spans="2:8" ht="19.5" customHeight="1">
      <c r="B7" s="123" t="s">
        <v>270</v>
      </c>
    </row>
    <row r="8" spans="2:8" ht="9" customHeight="1"/>
    <row r="9" spans="2:8" ht="23.25" customHeight="1">
      <c r="B9" s="448" t="s">
        <v>1943</v>
      </c>
      <c r="C9" s="331"/>
      <c r="D9" s="331"/>
      <c r="E9" s="331"/>
      <c r="F9" s="331"/>
      <c r="G9" s="331"/>
      <c r="H9" s="332"/>
    </row>
    <row r="10" spans="2:8">
      <c r="B10" s="336" t="s">
        <v>271</v>
      </c>
      <c r="C10" s="333"/>
      <c r="D10" s="334"/>
      <c r="E10" s="334"/>
      <c r="F10" s="334"/>
      <c r="G10" s="334"/>
      <c r="H10" s="335"/>
    </row>
    <row r="11" spans="2:8">
      <c r="B11" s="337" t="s">
        <v>272</v>
      </c>
      <c r="C11" s="134"/>
      <c r="D11" s="138"/>
      <c r="E11" s="138"/>
      <c r="F11" s="138"/>
      <c r="G11" s="138"/>
      <c r="H11" s="338"/>
    </row>
    <row r="12" spans="2:8" ht="30">
      <c r="B12" s="339" t="s">
        <v>273</v>
      </c>
      <c r="C12" s="339" t="s">
        <v>274</v>
      </c>
      <c r="D12" s="340" t="s">
        <v>275</v>
      </c>
      <c r="E12" s="339" t="s">
        <v>95</v>
      </c>
      <c r="F12" s="339" t="s">
        <v>49</v>
      </c>
      <c r="G12" s="339" t="s">
        <v>50</v>
      </c>
      <c r="H12" s="339" t="s">
        <v>276</v>
      </c>
    </row>
    <row r="13" spans="2:8">
      <c r="B13" s="375" t="s">
        <v>1905</v>
      </c>
      <c r="C13" s="373" t="s">
        <v>1956</v>
      </c>
      <c r="D13" s="372" t="s">
        <v>508</v>
      </c>
      <c r="E13" s="482" t="s">
        <v>1944</v>
      </c>
      <c r="F13" s="482" t="s">
        <v>1945</v>
      </c>
      <c r="G13" s="372" t="s">
        <v>1946</v>
      </c>
      <c r="H13" s="372" t="s">
        <v>1907</v>
      </c>
    </row>
    <row r="14" spans="2:8">
      <c r="B14" s="375" t="s">
        <v>1905</v>
      </c>
      <c r="C14" s="373" t="s">
        <v>1957</v>
      </c>
      <c r="D14" s="372" t="s">
        <v>405</v>
      </c>
      <c r="E14" s="482" t="s">
        <v>704</v>
      </c>
      <c r="F14" s="482" t="s">
        <v>705</v>
      </c>
      <c r="G14" s="372" t="s">
        <v>706</v>
      </c>
      <c r="H14" s="372" t="s">
        <v>1906</v>
      </c>
    </row>
    <row r="15" spans="2:8">
      <c r="B15" s="375" t="s">
        <v>1905</v>
      </c>
      <c r="C15" s="373" t="s">
        <v>1958</v>
      </c>
      <c r="D15" s="372" t="s">
        <v>405</v>
      </c>
      <c r="E15" s="482" t="s">
        <v>704</v>
      </c>
      <c r="F15" s="482" t="s">
        <v>705</v>
      </c>
      <c r="G15" s="372" t="s">
        <v>706</v>
      </c>
      <c r="H15" s="372" t="s">
        <v>1985</v>
      </c>
    </row>
    <row r="16" spans="2:8">
      <c r="B16" s="375" t="s">
        <v>1905</v>
      </c>
      <c r="C16" s="373" t="s">
        <v>1959</v>
      </c>
      <c r="D16" s="372" t="s">
        <v>424</v>
      </c>
      <c r="E16" s="482" t="s">
        <v>761</v>
      </c>
      <c r="F16" s="482" t="s">
        <v>762</v>
      </c>
      <c r="G16" s="372" t="s">
        <v>763</v>
      </c>
      <c r="H16" s="372" t="s">
        <v>1906</v>
      </c>
    </row>
    <row r="17" spans="2:8">
      <c r="B17" s="375" t="s">
        <v>1905</v>
      </c>
      <c r="C17" s="373" t="s">
        <v>1960</v>
      </c>
      <c r="D17" s="372" t="s">
        <v>424</v>
      </c>
      <c r="E17" s="482" t="s">
        <v>761</v>
      </c>
      <c r="F17" s="482" t="s">
        <v>762</v>
      </c>
      <c r="G17" s="372" t="s">
        <v>763</v>
      </c>
      <c r="H17" s="372" t="s">
        <v>1985</v>
      </c>
    </row>
    <row r="18" spans="2:8">
      <c r="B18" s="375" t="s">
        <v>1905</v>
      </c>
      <c r="C18" s="373" t="s">
        <v>1961</v>
      </c>
      <c r="D18" s="372" t="s">
        <v>405</v>
      </c>
      <c r="E18" s="482" t="s">
        <v>869</v>
      </c>
      <c r="F18" s="482" t="s">
        <v>870</v>
      </c>
      <c r="G18" s="372" t="s">
        <v>871</v>
      </c>
      <c r="H18" s="372" t="s">
        <v>1985</v>
      </c>
    </row>
    <row r="19" spans="2:8">
      <c r="B19" s="375" t="s">
        <v>1905</v>
      </c>
      <c r="C19" s="373" t="s">
        <v>1962</v>
      </c>
      <c r="D19" s="372" t="s">
        <v>358</v>
      </c>
      <c r="E19" s="482" t="s">
        <v>992</v>
      </c>
      <c r="F19" s="482" t="s">
        <v>993</v>
      </c>
      <c r="G19" s="372" t="s">
        <v>994</v>
      </c>
      <c r="H19" s="372" t="s">
        <v>1906</v>
      </c>
    </row>
    <row r="20" spans="2:8">
      <c r="B20" s="375" t="s">
        <v>1905</v>
      </c>
      <c r="C20" s="373" t="s">
        <v>1963</v>
      </c>
      <c r="D20" s="372" t="s">
        <v>392</v>
      </c>
      <c r="E20" s="482" t="s">
        <v>1103</v>
      </c>
      <c r="F20" s="482" t="s">
        <v>1104</v>
      </c>
      <c r="G20" s="372" t="s">
        <v>1105</v>
      </c>
      <c r="H20" s="372" t="s">
        <v>1906</v>
      </c>
    </row>
    <row r="21" spans="2:8">
      <c r="B21" s="375" t="s">
        <v>1905</v>
      </c>
      <c r="C21" s="373" t="s">
        <v>1964</v>
      </c>
      <c r="D21" s="372" t="s">
        <v>392</v>
      </c>
      <c r="E21" s="482" t="s">
        <v>1103</v>
      </c>
      <c r="F21" s="482" t="s">
        <v>1104</v>
      </c>
      <c r="G21" s="372" t="s">
        <v>1105</v>
      </c>
      <c r="H21" s="372" t="s">
        <v>1985</v>
      </c>
    </row>
    <row r="22" spans="2:8">
      <c r="B22" s="375" t="s">
        <v>1905</v>
      </c>
      <c r="C22" s="373" t="s">
        <v>1965</v>
      </c>
      <c r="D22" s="372" t="s">
        <v>392</v>
      </c>
      <c r="E22" s="482" t="s">
        <v>785</v>
      </c>
      <c r="F22" s="482" t="s">
        <v>786</v>
      </c>
      <c r="G22" s="372" t="s">
        <v>787</v>
      </c>
      <c r="H22" s="372" t="s">
        <v>1906</v>
      </c>
    </row>
    <row r="23" spans="2:8">
      <c r="B23" s="375" t="s">
        <v>1905</v>
      </c>
      <c r="C23" s="373" t="s">
        <v>1966</v>
      </c>
      <c r="D23" s="372" t="s">
        <v>392</v>
      </c>
      <c r="E23" s="482" t="s">
        <v>785</v>
      </c>
      <c r="F23" s="482" t="s">
        <v>786</v>
      </c>
      <c r="G23" s="372" t="s">
        <v>787</v>
      </c>
      <c r="H23" s="372" t="s">
        <v>1985</v>
      </c>
    </row>
    <row r="24" spans="2:8">
      <c r="B24" s="375" t="s">
        <v>1905</v>
      </c>
      <c r="C24" s="373" t="s">
        <v>1967</v>
      </c>
      <c r="D24" s="372" t="s">
        <v>424</v>
      </c>
      <c r="E24" s="482" t="s">
        <v>683</v>
      </c>
      <c r="F24" s="482" t="s">
        <v>684</v>
      </c>
      <c r="G24" s="372" t="s">
        <v>685</v>
      </c>
      <c r="H24" s="372" t="s">
        <v>1906</v>
      </c>
    </row>
    <row r="25" spans="2:8">
      <c r="B25" s="375" t="s">
        <v>1905</v>
      </c>
      <c r="C25" s="373" t="s">
        <v>1968</v>
      </c>
      <c r="D25" s="372" t="s">
        <v>424</v>
      </c>
      <c r="E25" s="482" t="s">
        <v>683</v>
      </c>
      <c r="F25" s="482" t="s">
        <v>684</v>
      </c>
      <c r="G25" s="372" t="s">
        <v>685</v>
      </c>
      <c r="H25" s="372" t="s">
        <v>1985</v>
      </c>
    </row>
    <row r="26" spans="2:8">
      <c r="B26" s="375" t="s">
        <v>1905</v>
      </c>
      <c r="C26" s="373" t="s">
        <v>1969</v>
      </c>
      <c r="D26" s="372" t="s">
        <v>478</v>
      </c>
      <c r="E26" s="482" t="s">
        <v>1002</v>
      </c>
      <c r="F26" s="482" t="s">
        <v>1003</v>
      </c>
      <c r="G26" s="372" t="s">
        <v>1004</v>
      </c>
      <c r="H26" s="372" t="s">
        <v>1906</v>
      </c>
    </row>
    <row r="27" spans="2:8">
      <c r="B27" s="375" t="s">
        <v>1905</v>
      </c>
      <c r="C27" s="373" t="s">
        <v>1970</v>
      </c>
      <c r="D27" s="372" t="s">
        <v>478</v>
      </c>
      <c r="E27" s="482" t="s">
        <v>1002</v>
      </c>
      <c r="F27" s="482" t="s">
        <v>1003</v>
      </c>
      <c r="G27" s="372" t="s">
        <v>1004</v>
      </c>
      <c r="H27" s="372" t="s">
        <v>1985</v>
      </c>
    </row>
    <row r="28" spans="2:8">
      <c r="B28" s="375" t="s">
        <v>1905</v>
      </c>
      <c r="C28" s="373" t="s">
        <v>1971</v>
      </c>
      <c r="D28" s="372" t="s">
        <v>405</v>
      </c>
      <c r="E28" s="482" t="s">
        <v>673</v>
      </c>
      <c r="F28" s="482" t="s">
        <v>674</v>
      </c>
      <c r="G28" s="372" t="s">
        <v>675</v>
      </c>
      <c r="H28" s="372" t="s">
        <v>1906</v>
      </c>
    </row>
    <row r="29" spans="2:8">
      <c r="B29" s="375" t="s">
        <v>1905</v>
      </c>
      <c r="C29" s="373" t="s">
        <v>1972</v>
      </c>
      <c r="D29" s="372" t="s">
        <v>405</v>
      </c>
      <c r="E29" s="482" t="s">
        <v>673</v>
      </c>
      <c r="F29" s="482" t="s">
        <v>674</v>
      </c>
      <c r="G29" s="372" t="s">
        <v>675</v>
      </c>
      <c r="H29" s="372" t="s">
        <v>1985</v>
      </c>
    </row>
    <row r="30" spans="2:8" s="109" customFormat="1">
      <c r="B30" s="366"/>
      <c r="C30" s="354"/>
      <c r="D30" s="354"/>
      <c r="E30" s="354"/>
      <c r="F30" s="354"/>
      <c r="G30" s="354"/>
      <c r="H30" s="354"/>
    </row>
    <row r="31" spans="2:8">
      <c r="B31" s="393" t="s">
        <v>1987</v>
      </c>
      <c r="C31" s="394"/>
      <c r="D31" s="394"/>
      <c r="E31" s="394"/>
      <c r="F31" s="1"/>
      <c r="G31" s="1"/>
    </row>
    <row r="32" spans="2:8">
      <c r="B32" s="66" t="s">
        <v>277</v>
      </c>
      <c r="C32" s="1"/>
      <c r="D32" s="1"/>
      <c r="E32" s="1"/>
      <c r="F32" s="1"/>
      <c r="G32" s="1"/>
    </row>
    <row r="33" spans="2:7">
      <c r="B33" s="134" t="s">
        <v>278</v>
      </c>
      <c r="C33" s="138"/>
      <c r="D33" s="138"/>
      <c r="E33" s="138"/>
      <c r="F33" s="138"/>
      <c r="G33" s="138"/>
    </row>
  </sheetData>
  <printOptions horizontalCentered="1"/>
  <pageMargins left="0.23622047244094491" right="0.62992125984251968" top="0.74803149606299213" bottom="0.74803149606299213" header="0.31496062992125984" footer="0.78740157480314965"/>
  <pageSetup scale="72" orientation="landscape" r:id="rId1"/>
  <headerFooter>
    <oddFooter>&amp;C&amp;P DE 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19"/>
  <dimension ref="B4:H42"/>
  <sheetViews>
    <sheetView zoomScaleNormal="100" workbookViewId="0">
      <selection activeCell="A32" sqref="A32"/>
    </sheetView>
  </sheetViews>
  <sheetFormatPr baseColWidth="10" defaultRowHeight="15"/>
  <cols>
    <col min="2" max="2" width="20.5703125" customWidth="1"/>
    <col min="8" max="8" width="26.140625" bestFit="1" customWidth="1"/>
  </cols>
  <sheetData>
    <row r="4" spans="2:8">
      <c r="B4" s="342" t="s">
        <v>279</v>
      </c>
    </row>
    <row r="5" spans="2:8">
      <c r="B5" t="s">
        <v>280</v>
      </c>
    </row>
    <row r="6" spans="2:8">
      <c r="B6" t="s">
        <v>281</v>
      </c>
    </row>
    <row r="10" spans="2:8">
      <c r="H10" s="342" t="s">
        <v>282</v>
      </c>
    </row>
    <row r="11" spans="2:8">
      <c r="B11" s="342" t="s">
        <v>283</v>
      </c>
      <c r="H11" t="s">
        <v>284</v>
      </c>
    </row>
    <row r="12" spans="2:8">
      <c r="B12" t="s">
        <v>336</v>
      </c>
      <c r="H12" t="s">
        <v>285</v>
      </c>
    </row>
    <row r="13" spans="2:8">
      <c r="B13" t="s">
        <v>337</v>
      </c>
      <c r="H13" t="s">
        <v>286</v>
      </c>
    </row>
    <row r="14" spans="2:8">
      <c r="B14" t="s">
        <v>338</v>
      </c>
      <c r="H14" t="s">
        <v>287</v>
      </c>
    </row>
    <row r="15" spans="2:8">
      <c r="B15" t="s">
        <v>339</v>
      </c>
      <c r="H15" t="s">
        <v>288</v>
      </c>
    </row>
    <row r="16" spans="2:8">
      <c r="D16" s="342" t="s">
        <v>289</v>
      </c>
      <c r="H16" t="s">
        <v>290</v>
      </c>
    </row>
    <row r="17" spans="4:8">
      <c r="D17">
        <v>2013</v>
      </c>
      <c r="H17" t="s">
        <v>291</v>
      </c>
    </row>
    <row r="18" spans="4:8">
      <c r="D18">
        <v>2014</v>
      </c>
      <c r="H18" t="s">
        <v>292</v>
      </c>
    </row>
    <row r="19" spans="4:8">
      <c r="D19">
        <v>2015</v>
      </c>
      <c r="H19" t="s">
        <v>293</v>
      </c>
    </row>
    <row r="20" spans="4:8">
      <c r="D20">
        <v>2016</v>
      </c>
      <c r="H20" t="s">
        <v>294</v>
      </c>
    </row>
    <row r="21" spans="4:8">
      <c r="D21">
        <v>2017</v>
      </c>
      <c r="H21" t="s">
        <v>295</v>
      </c>
    </row>
    <row r="22" spans="4:8">
      <c r="D22">
        <v>2018</v>
      </c>
      <c r="H22" t="s">
        <v>296</v>
      </c>
    </row>
    <row r="23" spans="4:8">
      <c r="H23" t="s">
        <v>297</v>
      </c>
    </row>
    <row r="24" spans="4:8">
      <c r="H24" t="s">
        <v>298</v>
      </c>
    </row>
    <row r="25" spans="4:8">
      <c r="H25" t="s">
        <v>299</v>
      </c>
    </row>
    <row r="26" spans="4:8">
      <c r="H26" t="s">
        <v>300</v>
      </c>
    </row>
    <row r="27" spans="4:8">
      <c r="H27" t="s">
        <v>301</v>
      </c>
    </row>
    <row r="28" spans="4:8">
      <c r="H28" t="s">
        <v>302</v>
      </c>
    </row>
    <row r="29" spans="4:8">
      <c r="H29" t="s">
        <v>303</v>
      </c>
    </row>
    <row r="30" spans="4:8">
      <c r="H30" t="s">
        <v>304</v>
      </c>
    </row>
    <row r="31" spans="4:8">
      <c r="H31" t="s">
        <v>305</v>
      </c>
    </row>
    <row r="32" spans="4:8">
      <c r="H32" t="s">
        <v>306</v>
      </c>
    </row>
    <row r="33" spans="8:8">
      <c r="H33" t="s">
        <v>307</v>
      </c>
    </row>
    <row r="34" spans="8:8">
      <c r="H34" t="s">
        <v>308</v>
      </c>
    </row>
    <row r="35" spans="8:8">
      <c r="H35" t="s">
        <v>309</v>
      </c>
    </row>
    <row r="36" spans="8:8">
      <c r="H36" t="s">
        <v>310</v>
      </c>
    </row>
    <row r="37" spans="8:8">
      <c r="H37" t="s">
        <v>311</v>
      </c>
    </row>
    <row r="38" spans="8:8">
      <c r="H38" t="s">
        <v>312</v>
      </c>
    </row>
    <row r="39" spans="8:8">
      <c r="H39" t="s">
        <v>313</v>
      </c>
    </row>
    <row r="40" spans="8:8">
      <c r="H40" t="s">
        <v>314</v>
      </c>
    </row>
    <row r="41" spans="8:8">
      <c r="H41" t="s">
        <v>315</v>
      </c>
    </row>
    <row r="42" spans="8:8">
      <c r="H42" t="s">
        <v>316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6:Y28"/>
  <sheetViews>
    <sheetView showGridLines="0" view="pageLayout" zoomScale="80" zoomScaleNormal="100" zoomScalePageLayoutView="80" workbookViewId="0">
      <selection activeCell="E3" sqref="E3"/>
    </sheetView>
  </sheetViews>
  <sheetFormatPr baseColWidth="10" defaultColWidth="3.5703125" defaultRowHeight="15"/>
  <cols>
    <col min="1" max="1" width="3.5703125" style="36" customWidth="1"/>
    <col min="2" max="2" width="16.5703125" style="36" customWidth="1"/>
    <col min="3" max="3" width="17.42578125" style="36" customWidth="1"/>
    <col min="4" max="4" width="23.7109375" style="36" bestFit="1" customWidth="1"/>
    <col min="5" max="5" width="44.7109375" style="36" customWidth="1"/>
    <col min="6" max="6" width="33.42578125" style="36" bestFit="1" customWidth="1"/>
    <col min="7" max="7" width="12.140625" style="36" bestFit="1" customWidth="1"/>
    <col min="8" max="8" width="9.5703125" style="36" customWidth="1"/>
    <col min="9" max="10" width="7.7109375" style="36" customWidth="1"/>
    <col min="11" max="11" width="9.7109375" style="36" customWidth="1"/>
    <col min="12" max="12" width="8.5703125" style="36" customWidth="1"/>
    <col min="13" max="13" width="11.5703125" style="36" customWidth="1"/>
    <col min="14" max="15" width="13.140625" style="36" bestFit="1" customWidth="1"/>
    <col min="16" max="16" width="19.140625" style="36" customWidth="1"/>
    <col min="17" max="17" width="18.85546875" style="36" customWidth="1"/>
    <col min="18" max="20" width="13.140625" style="36" bestFit="1" customWidth="1"/>
    <col min="21" max="21" width="40.42578125" style="36" bestFit="1" customWidth="1"/>
    <col min="22" max="22" width="8.85546875" style="36" customWidth="1"/>
    <col min="23" max="23" width="30.5703125" style="36" customWidth="1"/>
    <col min="24" max="24" width="29.7109375" style="36" customWidth="1"/>
    <col min="25" max="25" width="20.7109375" style="36" customWidth="1"/>
    <col min="26" max="255" width="11.42578125" style="36" customWidth="1"/>
    <col min="256" max="16384" width="3.5703125" style="36"/>
  </cols>
  <sheetData>
    <row r="6" spans="2:25" s="17" customFormat="1"/>
    <row r="7" spans="2:25" s="21" customFormat="1" ht="18.75">
      <c r="B7" s="18" t="s">
        <v>46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20"/>
    </row>
    <row r="8" spans="2:25" s="21" customFormat="1" ht="18.75">
      <c r="B8" s="379" t="s">
        <v>281</v>
      </c>
      <c r="C8" s="380"/>
      <c r="D8" s="380"/>
      <c r="E8" s="380"/>
      <c r="F8" s="380"/>
      <c r="G8" s="380"/>
      <c r="H8" s="380"/>
      <c r="I8" s="22"/>
      <c r="J8" s="23"/>
      <c r="K8" s="23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  <c r="X8" s="381" t="s">
        <v>1942</v>
      </c>
      <c r="Y8" s="26"/>
    </row>
    <row r="9" spans="2:25" s="17" customFormat="1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9"/>
    </row>
    <row r="10" spans="2:25" s="17" customFormat="1" ht="21">
      <c r="B10" s="30"/>
      <c r="C10" s="31"/>
      <c r="D10" s="31"/>
      <c r="E10" s="31"/>
      <c r="F10" s="31"/>
      <c r="G10" s="31"/>
      <c r="H10" s="31"/>
      <c r="I10" s="31"/>
      <c r="J10" s="31"/>
      <c r="K10" s="30"/>
      <c r="L10" s="30"/>
    </row>
    <row r="11" spans="2:25" s="32" customFormat="1" ht="12.75">
      <c r="B11" s="504" t="s">
        <v>47</v>
      </c>
      <c r="C11" s="504" t="s">
        <v>48</v>
      </c>
      <c r="D11" s="504" t="s">
        <v>49</v>
      </c>
      <c r="E11" s="504" t="s">
        <v>50</v>
      </c>
      <c r="F11" s="504" t="s">
        <v>51</v>
      </c>
      <c r="G11" s="506" t="s">
        <v>52</v>
      </c>
      <c r="H11" s="506"/>
      <c r="I11" s="506"/>
      <c r="J11" s="506"/>
      <c r="K11" s="506"/>
      <c r="L11" s="506"/>
      <c r="M11" s="506"/>
      <c r="N11" s="504" t="s">
        <v>53</v>
      </c>
      <c r="O11" s="504"/>
      <c r="P11" s="504" t="s">
        <v>54</v>
      </c>
      <c r="Q11" s="504" t="s">
        <v>55</v>
      </c>
      <c r="R11" s="504" t="s">
        <v>56</v>
      </c>
      <c r="S11" s="504" t="s">
        <v>57</v>
      </c>
      <c r="T11" s="504"/>
      <c r="U11" s="504" t="s">
        <v>58</v>
      </c>
      <c r="V11" s="504" t="s">
        <v>59</v>
      </c>
      <c r="W11" s="504" t="s">
        <v>60</v>
      </c>
      <c r="X11" s="504" t="s">
        <v>61</v>
      </c>
      <c r="Y11" s="504" t="s">
        <v>62</v>
      </c>
    </row>
    <row r="12" spans="2:25" s="32" customFormat="1" ht="52.5" customHeight="1">
      <c r="B12" s="504"/>
      <c r="C12" s="504"/>
      <c r="D12" s="504"/>
      <c r="E12" s="504"/>
      <c r="F12" s="504"/>
      <c r="G12" s="33" t="s">
        <v>63</v>
      </c>
      <c r="H12" s="33" t="s">
        <v>64</v>
      </c>
      <c r="I12" s="33" t="s">
        <v>65</v>
      </c>
      <c r="J12" s="33" t="s">
        <v>66</v>
      </c>
      <c r="K12" s="33" t="s">
        <v>67</v>
      </c>
      <c r="L12" s="34" t="s">
        <v>68</v>
      </c>
      <c r="M12" s="33" t="s">
        <v>69</v>
      </c>
      <c r="N12" s="33" t="s">
        <v>70</v>
      </c>
      <c r="O12" s="33" t="s">
        <v>71</v>
      </c>
      <c r="P12" s="504"/>
      <c r="Q12" s="504"/>
      <c r="R12" s="504"/>
      <c r="S12" s="33" t="s">
        <v>72</v>
      </c>
      <c r="T12" s="33" t="s">
        <v>73</v>
      </c>
      <c r="U12" s="504"/>
      <c r="V12" s="504"/>
      <c r="W12" s="504"/>
      <c r="X12" s="504"/>
      <c r="Y12" s="504"/>
    </row>
    <row r="13" spans="2:25" s="17" customFormat="1"/>
    <row r="14" spans="2:25" ht="63.75" hidden="1">
      <c r="B14" s="35" t="s">
        <v>47</v>
      </c>
      <c r="C14" s="35" t="s">
        <v>48</v>
      </c>
      <c r="D14" s="35" t="s">
        <v>49</v>
      </c>
      <c r="E14" s="35" t="s">
        <v>50</v>
      </c>
      <c r="F14" s="35" t="s">
        <v>51</v>
      </c>
      <c r="G14" s="33" t="s">
        <v>63</v>
      </c>
      <c r="H14" s="33" t="s">
        <v>64</v>
      </c>
      <c r="I14" s="33" t="s">
        <v>65</v>
      </c>
      <c r="J14" s="33" t="s">
        <v>66</v>
      </c>
      <c r="K14" s="33" t="s">
        <v>67</v>
      </c>
      <c r="L14" s="33" t="s">
        <v>68</v>
      </c>
      <c r="M14" s="33" t="s">
        <v>69</v>
      </c>
      <c r="N14" s="33" t="s">
        <v>74</v>
      </c>
      <c r="O14" s="33" t="s">
        <v>75</v>
      </c>
      <c r="P14" s="35" t="s">
        <v>54</v>
      </c>
      <c r="Q14" s="35" t="s">
        <v>55</v>
      </c>
      <c r="R14" s="35" t="s">
        <v>56</v>
      </c>
      <c r="S14" s="33" t="s">
        <v>72</v>
      </c>
      <c r="T14" s="33" t="s">
        <v>73</v>
      </c>
      <c r="U14" s="35" t="s">
        <v>58</v>
      </c>
      <c r="V14" s="35" t="s">
        <v>59</v>
      </c>
      <c r="W14" s="35" t="s">
        <v>60</v>
      </c>
      <c r="X14" s="35" t="s">
        <v>61</v>
      </c>
      <c r="Y14" s="35" t="s">
        <v>62</v>
      </c>
    </row>
    <row r="15" spans="2:25" ht="45">
      <c r="B15" s="37" t="s">
        <v>460</v>
      </c>
      <c r="C15" s="476" t="s">
        <v>350</v>
      </c>
      <c r="D15" s="476" t="s">
        <v>351</v>
      </c>
      <c r="E15" s="38" t="s">
        <v>352</v>
      </c>
      <c r="F15" s="38" t="s">
        <v>353</v>
      </c>
      <c r="G15" s="37" t="s">
        <v>354</v>
      </c>
      <c r="H15" s="39" t="s">
        <v>355</v>
      </c>
      <c r="I15" s="37" t="s">
        <v>356</v>
      </c>
      <c r="J15" s="37" t="s">
        <v>357</v>
      </c>
      <c r="K15" s="38" t="s">
        <v>358</v>
      </c>
      <c r="L15" s="40" t="s">
        <v>359</v>
      </c>
      <c r="M15" s="37" t="s">
        <v>360</v>
      </c>
      <c r="N15" s="37">
        <v>20140801</v>
      </c>
      <c r="O15" s="37">
        <v>20210331</v>
      </c>
      <c r="P15" s="449">
        <v>52963.92</v>
      </c>
      <c r="Q15" s="459">
        <v>0</v>
      </c>
      <c r="R15" s="42" t="s">
        <v>361</v>
      </c>
      <c r="S15" s="37" t="s">
        <v>361</v>
      </c>
      <c r="T15" s="42">
        <v>400</v>
      </c>
      <c r="U15" s="38" t="s">
        <v>362</v>
      </c>
      <c r="V15" s="42" t="s">
        <v>363</v>
      </c>
      <c r="W15" s="38" t="s">
        <v>364</v>
      </c>
      <c r="X15" s="43" t="s">
        <v>365</v>
      </c>
      <c r="Y15" s="41" t="s">
        <v>1910</v>
      </c>
    </row>
    <row r="16" spans="2:25" ht="45">
      <c r="B16" s="37" t="s">
        <v>460</v>
      </c>
      <c r="C16" s="476" t="s">
        <v>366</v>
      </c>
      <c r="D16" s="476" t="s">
        <v>367</v>
      </c>
      <c r="E16" s="38" t="s">
        <v>368</v>
      </c>
      <c r="F16" s="38" t="s">
        <v>369</v>
      </c>
      <c r="G16" s="37" t="s">
        <v>354</v>
      </c>
      <c r="H16" s="39" t="s">
        <v>355</v>
      </c>
      <c r="I16" s="37" t="s">
        <v>356</v>
      </c>
      <c r="J16" s="37" t="s">
        <v>357</v>
      </c>
      <c r="K16" s="38" t="s">
        <v>370</v>
      </c>
      <c r="L16" s="40" t="s">
        <v>359</v>
      </c>
      <c r="M16" s="37" t="s">
        <v>371</v>
      </c>
      <c r="N16" s="37">
        <v>20140801</v>
      </c>
      <c r="O16" s="37">
        <v>20210331</v>
      </c>
      <c r="P16" s="449">
        <v>52963.92</v>
      </c>
      <c r="Q16" s="459">
        <v>0</v>
      </c>
      <c r="R16" s="42" t="s">
        <v>361</v>
      </c>
      <c r="S16" s="37" t="s">
        <v>361</v>
      </c>
      <c r="T16" s="42">
        <v>400</v>
      </c>
      <c r="U16" s="38" t="s">
        <v>362</v>
      </c>
      <c r="V16" s="42" t="s">
        <v>363</v>
      </c>
      <c r="W16" s="38" t="s">
        <v>364</v>
      </c>
      <c r="X16" s="43" t="s">
        <v>372</v>
      </c>
      <c r="Y16" s="41" t="s">
        <v>1910</v>
      </c>
    </row>
    <row r="17" spans="2:25" ht="45">
      <c r="B17" s="37" t="s">
        <v>460</v>
      </c>
      <c r="C17" s="476" t="s">
        <v>373</v>
      </c>
      <c r="D17" s="476" t="s">
        <v>374</v>
      </c>
      <c r="E17" s="347" t="s">
        <v>375</v>
      </c>
      <c r="F17" s="347" t="s">
        <v>376</v>
      </c>
      <c r="G17" s="346" t="s">
        <v>354</v>
      </c>
      <c r="H17" s="348" t="s">
        <v>355</v>
      </c>
      <c r="I17" s="346" t="s">
        <v>377</v>
      </c>
      <c r="J17" s="346" t="s">
        <v>378</v>
      </c>
      <c r="K17" s="347" t="s">
        <v>370</v>
      </c>
      <c r="L17" s="349" t="s">
        <v>359</v>
      </c>
      <c r="M17" s="346" t="s">
        <v>379</v>
      </c>
      <c r="N17" s="346">
        <v>20140801</v>
      </c>
      <c r="O17" s="37">
        <v>20210331</v>
      </c>
      <c r="P17" s="449">
        <v>52963.92</v>
      </c>
      <c r="Q17" s="460">
        <v>0</v>
      </c>
      <c r="R17" s="350" t="s">
        <v>361</v>
      </c>
      <c r="S17" s="346" t="s">
        <v>361</v>
      </c>
      <c r="T17" s="350">
        <v>400</v>
      </c>
      <c r="U17" s="347" t="s">
        <v>362</v>
      </c>
      <c r="V17" s="350" t="s">
        <v>363</v>
      </c>
      <c r="W17" s="347" t="s">
        <v>364</v>
      </c>
      <c r="X17" s="351" t="s">
        <v>380</v>
      </c>
      <c r="Y17" s="41" t="s">
        <v>1910</v>
      </c>
    </row>
    <row r="18" spans="2:25" ht="45">
      <c r="B18" s="37" t="s">
        <v>460</v>
      </c>
      <c r="C18" s="476" t="s">
        <v>381</v>
      </c>
      <c r="D18" s="476" t="s">
        <v>382</v>
      </c>
      <c r="E18" s="347" t="s">
        <v>383</v>
      </c>
      <c r="F18" s="347" t="s">
        <v>384</v>
      </c>
      <c r="G18" s="346" t="s">
        <v>354</v>
      </c>
      <c r="H18" s="348" t="s">
        <v>355</v>
      </c>
      <c r="I18" s="346">
        <v>11</v>
      </c>
      <c r="J18" s="346" t="s">
        <v>378</v>
      </c>
      <c r="K18" s="347" t="s">
        <v>358</v>
      </c>
      <c r="L18" s="349" t="s">
        <v>359</v>
      </c>
      <c r="M18" s="346" t="s">
        <v>385</v>
      </c>
      <c r="N18" s="346">
        <v>20141202</v>
      </c>
      <c r="O18" s="37">
        <v>20210331</v>
      </c>
      <c r="P18" s="449">
        <v>52963.92</v>
      </c>
      <c r="Q18" s="460">
        <v>0</v>
      </c>
      <c r="R18" s="350" t="s">
        <v>361</v>
      </c>
      <c r="S18" s="346" t="s">
        <v>361</v>
      </c>
      <c r="T18" s="350">
        <v>400</v>
      </c>
      <c r="U18" s="347" t="s">
        <v>362</v>
      </c>
      <c r="V18" s="350" t="s">
        <v>363</v>
      </c>
      <c r="W18" s="347" t="s">
        <v>364</v>
      </c>
      <c r="X18" s="351" t="s">
        <v>386</v>
      </c>
      <c r="Y18" s="41" t="s">
        <v>1910</v>
      </c>
    </row>
    <row r="19" spans="2:25" ht="30">
      <c r="B19" s="37" t="s">
        <v>460</v>
      </c>
      <c r="C19" s="476" t="s">
        <v>387</v>
      </c>
      <c r="D19" s="476" t="s">
        <v>388</v>
      </c>
      <c r="E19" s="38" t="s">
        <v>389</v>
      </c>
      <c r="F19" s="38" t="s">
        <v>390</v>
      </c>
      <c r="G19" s="37" t="s">
        <v>354</v>
      </c>
      <c r="H19" s="39" t="s">
        <v>355</v>
      </c>
      <c r="I19" s="37" t="s">
        <v>391</v>
      </c>
      <c r="J19" s="37" t="s">
        <v>357</v>
      </c>
      <c r="K19" s="38" t="s">
        <v>392</v>
      </c>
      <c r="L19" s="40" t="s">
        <v>359</v>
      </c>
      <c r="M19" s="37" t="s">
        <v>393</v>
      </c>
      <c r="N19" s="37">
        <v>20141202</v>
      </c>
      <c r="O19" s="37">
        <v>20210331</v>
      </c>
      <c r="P19" s="449">
        <v>47535.12</v>
      </c>
      <c r="Q19" s="459">
        <v>0</v>
      </c>
      <c r="R19" s="42" t="s">
        <v>361</v>
      </c>
      <c r="S19" s="37" t="s">
        <v>361</v>
      </c>
      <c r="T19" s="42">
        <v>400</v>
      </c>
      <c r="U19" s="38" t="s">
        <v>362</v>
      </c>
      <c r="V19" s="42" t="s">
        <v>363</v>
      </c>
      <c r="W19" s="38" t="s">
        <v>364</v>
      </c>
      <c r="X19" s="43" t="s">
        <v>394</v>
      </c>
      <c r="Y19" s="41" t="s">
        <v>1910</v>
      </c>
    </row>
    <row r="20" spans="2:25" ht="30">
      <c r="B20" s="37" t="s">
        <v>460</v>
      </c>
      <c r="C20" s="476" t="s">
        <v>395</v>
      </c>
      <c r="D20" s="476" t="s">
        <v>396</v>
      </c>
      <c r="E20" s="38" t="s">
        <v>397</v>
      </c>
      <c r="F20" s="38" t="s">
        <v>398</v>
      </c>
      <c r="G20" s="37" t="s">
        <v>354</v>
      </c>
      <c r="H20" s="39" t="s">
        <v>355</v>
      </c>
      <c r="I20" s="37">
        <v>12</v>
      </c>
      <c r="J20" s="37" t="s">
        <v>356</v>
      </c>
      <c r="K20" s="38" t="s">
        <v>370</v>
      </c>
      <c r="L20" s="40" t="s">
        <v>359</v>
      </c>
      <c r="M20" s="37" t="s">
        <v>399</v>
      </c>
      <c r="N20" s="37">
        <v>20141202</v>
      </c>
      <c r="O20" s="37">
        <v>20210331</v>
      </c>
      <c r="P20" s="449">
        <v>52963.92</v>
      </c>
      <c r="Q20" s="459">
        <v>0</v>
      </c>
      <c r="R20" s="42" t="s">
        <v>361</v>
      </c>
      <c r="S20" s="37" t="s">
        <v>361</v>
      </c>
      <c r="T20" s="42">
        <v>400</v>
      </c>
      <c r="U20" s="38" t="s">
        <v>362</v>
      </c>
      <c r="V20" s="42" t="s">
        <v>363</v>
      </c>
      <c r="W20" s="38" t="s">
        <v>364</v>
      </c>
      <c r="X20" s="43" t="s">
        <v>400</v>
      </c>
      <c r="Y20" s="41" t="s">
        <v>1910</v>
      </c>
    </row>
    <row r="21" spans="2:25" ht="45">
      <c r="B21" s="37" t="s">
        <v>460</v>
      </c>
      <c r="C21" s="476" t="s">
        <v>401</v>
      </c>
      <c r="D21" s="476" t="s">
        <v>402</v>
      </c>
      <c r="E21" s="38" t="s">
        <v>403</v>
      </c>
      <c r="F21" s="38" t="s">
        <v>404</v>
      </c>
      <c r="G21" s="37" t="s">
        <v>354</v>
      </c>
      <c r="H21" s="39" t="s">
        <v>355</v>
      </c>
      <c r="I21" s="37" t="s">
        <v>356</v>
      </c>
      <c r="J21" s="37" t="s">
        <v>357</v>
      </c>
      <c r="K21" s="38" t="s">
        <v>405</v>
      </c>
      <c r="L21" s="40" t="s">
        <v>359</v>
      </c>
      <c r="M21" s="37" t="s">
        <v>406</v>
      </c>
      <c r="N21" s="37">
        <v>20141202</v>
      </c>
      <c r="O21" s="37">
        <v>20210331</v>
      </c>
      <c r="P21" s="449">
        <v>45230.16</v>
      </c>
      <c r="Q21" s="459">
        <v>0</v>
      </c>
      <c r="R21" s="42" t="s">
        <v>361</v>
      </c>
      <c r="S21" s="37" t="s">
        <v>361</v>
      </c>
      <c r="T21" s="42">
        <v>400</v>
      </c>
      <c r="U21" s="38" t="s">
        <v>362</v>
      </c>
      <c r="V21" s="42" t="s">
        <v>363</v>
      </c>
      <c r="W21" s="38" t="s">
        <v>364</v>
      </c>
      <c r="X21" s="43" t="s">
        <v>407</v>
      </c>
      <c r="Y21" s="41" t="s">
        <v>1910</v>
      </c>
    </row>
    <row r="22" spans="2:25">
      <c r="B22" s="44" t="s">
        <v>76</v>
      </c>
      <c r="C22" s="45">
        <v>7</v>
      </c>
      <c r="D22" s="46"/>
      <c r="E22" s="46"/>
      <c r="F22" s="46"/>
      <c r="G22" s="46"/>
      <c r="H22" s="46"/>
      <c r="I22" s="47"/>
      <c r="J22" s="46"/>
      <c r="K22" s="46" t="s">
        <v>77</v>
      </c>
      <c r="L22" s="47"/>
      <c r="M22" s="48">
        <v>7</v>
      </c>
      <c r="N22" s="507" t="s">
        <v>8</v>
      </c>
      <c r="O22" s="507"/>
      <c r="P22" s="49">
        <f>SUBTOTAL(109,Tabla1[Percepciones pagadas en el Periodo de Comisión con Presupuesto Federal*])</f>
        <v>357584.88</v>
      </c>
      <c r="Q22" s="50"/>
      <c r="R22" s="50"/>
      <c r="S22" s="50"/>
      <c r="T22" s="50"/>
      <c r="U22" s="50"/>
      <c r="V22" s="50"/>
      <c r="W22" s="50"/>
      <c r="X22" s="50"/>
      <c r="Y22" s="51"/>
    </row>
    <row r="23" spans="2:25">
      <c r="B23" s="52"/>
      <c r="C23" s="53"/>
      <c r="D23" s="53"/>
      <c r="E23" s="53"/>
      <c r="F23" s="53"/>
      <c r="G23" s="53"/>
      <c r="H23" s="53"/>
      <c r="I23" s="53"/>
      <c r="J23" s="53"/>
      <c r="K23" s="54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6"/>
    </row>
    <row r="24" spans="2:25">
      <c r="B24" s="52"/>
      <c r="C24" s="53"/>
      <c r="D24" s="53"/>
      <c r="E24" s="53"/>
      <c r="F24" s="53"/>
      <c r="G24" s="53"/>
      <c r="H24" s="53"/>
      <c r="I24" s="53"/>
      <c r="J24" s="53"/>
      <c r="K24" s="54"/>
      <c r="L24" s="55"/>
      <c r="M24" s="505" t="s">
        <v>9</v>
      </c>
      <c r="N24" s="505"/>
      <c r="O24" s="505"/>
      <c r="P24" s="55"/>
      <c r="Q24" s="49">
        <v>0</v>
      </c>
      <c r="R24" s="55"/>
      <c r="S24" s="55"/>
      <c r="T24" s="55"/>
      <c r="U24" s="55"/>
      <c r="V24" s="55"/>
      <c r="W24" s="55"/>
      <c r="X24" s="55"/>
      <c r="Y24" s="56"/>
    </row>
    <row r="25" spans="2:25">
      <c r="B25" s="57"/>
      <c r="C25" s="58"/>
      <c r="D25" s="58"/>
      <c r="E25" s="59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 t="s">
        <v>78</v>
      </c>
      <c r="X25" s="58"/>
      <c r="Y25" s="60"/>
    </row>
    <row r="26" spans="2:25">
      <c r="B26" s="61" t="s">
        <v>79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</row>
    <row r="27" spans="2:25">
      <c r="B27" s="61" t="s">
        <v>80</v>
      </c>
      <c r="C27" s="62"/>
      <c r="D27" s="62"/>
      <c r="E27" s="63"/>
      <c r="F27" s="54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</row>
    <row r="28" spans="2:25">
      <c r="B28" s="62"/>
      <c r="C28" s="62"/>
      <c r="D28" s="62"/>
      <c r="E28" s="62"/>
      <c r="F28" s="64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</row>
  </sheetData>
  <mergeCells count="18">
    <mergeCell ref="M24:O24"/>
    <mergeCell ref="N11:O11"/>
    <mergeCell ref="P11:P12"/>
    <mergeCell ref="Q11:Q12"/>
    <mergeCell ref="B11:B12"/>
    <mergeCell ref="C11:C12"/>
    <mergeCell ref="D11:D12"/>
    <mergeCell ref="E11:E12"/>
    <mergeCell ref="G11:M11"/>
    <mergeCell ref="N22:O22"/>
    <mergeCell ref="V11:V12"/>
    <mergeCell ref="W11:W12"/>
    <mergeCell ref="X11:X12"/>
    <mergeCell ref="F11:F12"/>
    <mergeCell ref="Y11:Y12"/>
    <mergeCell ref="S11:T11"/>
    <mergeCell ref="U11:U12"/>
    <mergeCell ref="R11:R12"/>
  </mergeCells>
  <dataValidations disablePrompts="1" count="1">
    <dataValidation allowBlank="1" showInputMessage="1" showErrorMessage="1" sqref="W8"/>
  </dataValidations>
  <pageMargins left="0.23622047244094491" right="0.43307086614173229" top="0.74803149606299213" bottom="1.0236220472440944" header="0.31496062992125984" footer="0.24166666666666667"/>
  <pageSetup scale="29" orientation="landscape" r:id="rId1"/>
  <headerFooter>
    <oddFooter>&amp;C&amp;P DE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35"/>
  <sheetViews>
    <sheetView showGridLines="0" view="pageLayout" zoomScaleNormal="100" workbookViewId="0">
      <selection activeCell="E4" sqref="E4"/>
    </sheetView>
  </sheetViews>
  <sheetFormatPr baseColWidth="10" defaultColWidth="11.42578125" defaultRowHeight="14.25"/>
  <cols>
    <col min="1" max="1" width="3.5703125" style="68" customWidth="1"/>
    <col min="2" max="2" width="16.5703125" style="68" customWidth="1"/>
    <col min="3" max="3" width="17.7109375" style="68" bestFit="1" customWidth="1"/>
    <col min="4" max="4" width="23.85546875" style="68" bestFit="1" customWidth="1"/>
    <col min="5" max="5" width="43" style="68" customWidth="1"/>
    <col min="6" max="6" width="37" style="68" bestFit="1" customWidth="1"/>
    <col min="7" max="7" width="15.7109375" style="68" bestFit="1" customWidth="1"/>
    <col min="8" max="8" width="6.7109375" style="68" customWidth="1"/>
    <col min="9" max="9" width="6.85546875" style="68" customWidth="1"/>
    <col min="10" max="10" width="6.7109375" style="68" customWidth="1"/>
    <col min="11" max="11" width="8.7109375" style="68" customWidth="1"/>
    <col min="12" max="13" width="8.85546875" style="68" customWidth="1"/>
    <col min="14" max="15" width="11.28515625" style="68" customWidth="1"/>
    <col min="16" max="16" width="15.42578125" style="68" customWidth="1"/>
    <col min="17" max="17" width="14.85546875" style="68" customWidth="1"/>
    <col min="18" max="18" width="13.140625" style="68" bestFit="1" customWidth="1"/>
    <col min="19" max="19" width="5.5703125" style="68" customWidth="1"/>
    <col min="20" max="20" width="13.140625" style="68" bestFit="1" customWidth="1"/>
    <col min="21" max="21" width="35" style="68" customWidth="1"/>
    <col min="22" max="248" width="11.42578125" style="68" customWidth="1"/>
    <col min="249" max="249" width="3.5703125" style="68" customWidth="1"/>
    <col min="250" max="250" width="4.5703125" style="68" customWidth="1"/>
    <col min="251" max="252" width="16.5703125" style="68" customWidth="1"/>
    <col min="253" max="253" width="34.42578125" style="68" customWidth="1"/>
    <col min="254" max="16384" width="11.42578125" style="68"/>
  </cols>
  <sheetData>
    <row r="1" spans="2:21" ht="15" customHeight="1"/>
    <row r="2" spans="2:21" ht="15" customHeight="1"/>
    <row r="3" spans="2:21" ht="15" customHeight="1"/>
    <row r="4" spans="2:21" ht="15" customHeight="1"/>
    <row r="5" spans="2:21" ht="15" customHeight="1"/>
    <row r="7" spans="2:21" s="72" customFormat="1" ht="18.75">
      <c r="B7" s="69" t="s">
        <v>81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1"/>
    </row>
    <row r="8" spans="2:21" s="72" customFormat="1" ht="18.75">
      <c r="B8" s="508" t="s">
        <v>281</v>
      </c>
      <c r="C8" s="509"/>
      <c r="D8" s="509"/>
      <c r="E8" s="509"/>
      <c r="F8" s="509"/>
      <c r="G8" s="509"/>
      <c r="H8" s="23"/>
      <c r="I8" s="23"/>
      <c r="J8" s="73"/>
      <c r="K8" s="73"/>
      <c r="L8" s="73"/>
      <c r="M8" s="73"/>
      <c r="N8" s="73"/>
      <c r="O8" s="73"/>
      <c r="P8" s="73"/>
      <c r="Q8" s="73"/>
      <c r="R8" s="73"/>
      <c r="S8" s="73"/>
      <c r="T8" s="74"/>
      <c r="U8" s="381" t="s">
        <v>1942</v>
      </c>
    </row>
    <row r="9" spans="2:21" s="36" customFormat="1" ht="15"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7"/>
    </row>
    <row r="10" spans="2:21" ht="20.25">
      <c r="B10" s="78"/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80"/>
      <c r="O10" s="80"/>
      <c r="P10" s="80"/>
    </row>
    <row r="11" spans="2:21" s="82" customFormat="1" ht="12.75">
      <c r="B11" s="504" t="s">
        <v>47</v>
      </c>
      <c r="C11" s="510" t="s">
        <v>48</v>
      </c>
      <c r="D11" s="510" t="s">
        <v>49</v>
      </c>
      <c r="E11" s="510" t="s">
        <v>82</v>
      </c>
      <c r="F11" s="504" t="s">
        <v>51</v>
      </c>
      <c r="G11" s="511" t="s">
        <v>52</v>
      </c>
      <c r="H11" s="511"/>
      <c r="I11" s="511"/>
      <c r="J11" s="511"/>
      <c r="K11" s="511"/>
      <c r="L11" s="511"/>
      <c r="M11" s="511"/>
      <c r="N11" s="510" t="s">
        <v>83</v>
      </c>
      <c r="O11" s="510"/>
      <c r="P11" s="510" t="s">
        <v>84</v>
      </c>
      <c r="Q11" s="510" t="s">
        <v>85</v>
      </c>
      <c r="R11" s="504" t="s">
        <v>56</v>
      </c>
      <c r="S11" s="512" t="s">
        <v>86</v>
      </c>
      <c r="T11" s="513"/>
      <c r="U11" s="510" t="s">
        <v>87</v>
      </c>
    </row>
    <row r="12" spans="2:21" s="82" customFormat="1" ht="38.25">
      <c r="B12" s="504"/>
      <c r="C12" s="510"/>
      <c r="D12" s="510"/>
      <c r="E12" s="510"/>
      <c r="F12" s="504"/>
      <c r="G12" s="33" t="s">
        <v>63</v>
      </c>
      <c r="H12" s="33" t="s">
        <v>64</v>
      </c>
      <c r="I12" s="33" t="s">
        <v>65</v>
      </c>
      <c r="J12" s="33" t="s">
        <v>66</v>
      </c>
      <c r="K12" s="33" t="s">
        <v>67</v>
      </c>
      <c r="L12" s="34" t="s">
        <v>68</v>
      </c>
      <c r="M12" s="33" t="s">
        <v>69</v>
      </c>
      <c r="N12" s="33" t="s">
        <v>70</v>
      </c>
      <c r="O12" s="33" t="s">
        <v>71</v>
      </c>
      <c r="P12" s="510"/>
      <c r="Q12" s="510"/>
      <c r="R12" s="504"/>
      <c r="S12" s="33" t="s">
        <v>72</v>
      </c>
      <c r="T12" s="83" t="s">
        <v>88</v>
      </c>
      <c r="U12" s="510"/>
    </row>
    <row r="13" spans="2:21" s="85" customFormat="1" ht="12.75">
      <c r="B13" s="84"/>
      <c r="C13" s="84"/>
      <c r="D13" s="84"/>
      <c r="E13" s="84"/>
      <c r="G13" s="84"/>
      <c r="H13" s="84"/>
      <c r="I13" s="84"/>
      <c r="J13" s="84"/>
      <c r="K13" s="84"/>
      <c r="L13" s="84"/>
      <c r="M13" s="84"/>
      <c r="R13" s="84"/>
      <c r="S13" s="86"/>
    </row>
    <row r="14" spans="2:21" s="36" customFormat="1" ht="76.5" hidden="1">
      <c r="B14" s="87" t="s">
        <v>47</v>
      </c>
      <c r="C14" s="87" t="s">
        <v>48</v>
      </c>
      <c r="D14" s="87" t="s">
        <v>49</v>
      </c>
      <c r="E14" s="87" t="s">
        <v>82</v>
      </c>
      <c r="F14" s="87" t="s">
        <v>51</v>
      </c>
      <c r="G14" s="65" t="s">
        <v>63</v>
      </c>
      <c r="H14" s="65" t="s">
        <v>64</v>
      </c>
      <c r="I14" s="65" t="s">
        <v>65</v>
      </c>
      <c r="J14" s="65" t="s">
        <v>66</v>
      </c>
      <c r="K14" s="65" t="s">
        <v>67</v>
      </c>
      <c r="L14" s="65" t="s">
        <v>68</v>
      </c>
      <c r="M14" s="65" t="s">
        <v>69</v>
      </c>
      <c r="N14" s="65" t="s">
        <v>89</v>
      </c>
      <c r="O14" s="65" t="s">
        <v>90</v>
      </c>
      <c r="P14" s="87" t="s">
        <v>84</v>
      </c>
      <c r="Q14" s="87" t="s">
        <v>85</v>
      </c>
      <c r="R14" s="87" t="s">
        <v>56</v>
      </c>
      <c r="S14" s="65" t="s">
        <v>91</v>
      </c>
      <c r="T14" s="65" t="s">
        <v>92</v>
      </c>
      <c r="U14" s="87" t="s">
        <v>87</v>
      </c>
    </row>
    <row r="15" spans="2:21" s="36" customFormat="1" ht="15">
      <c r="B15" s="395" t="s">
        <v>460</v>
      </c>
      <c r="C15" s="477" t="s">
        <v>408</v>
      </c>
      <c r="D15" s="478" t="s">
        <v>409</v>
      </c>
      <c r="E15" s="397" t="s">
        <v>410</v>
      </c>
      <c r="F15" s="402" t="str">
        <f t="shared" ref="F15:F29" si="0">CONCATENATE(G15,H15,I15,J15,K15,L15,M15)</f>
        <v>831011003122T0382000.0TD0377</v>
      </c>
      <c r="G15" s="398">
        <v>83101</v>
      </c>
      <c r="H15" s="398">
        <v>1003</v>
      </c>
      <c r="I15" s="398">
        <v>12</v>
      </c>
      <c r="J15" s="399">
        <v>2</v>
      </c>
      <c r="K15" s="398" t="s">
        <v>358</v>
      </c>
      <c r="L15" s="398" t="s">
        <v>359</v>
      </c>
      <c r="M15" s="400" t="s">
        <v>412</v>
      </c>
      <c r="N15" s="397">
        <v>20180102</v>
      </c>
      <c r="O15" s="397">
        <v>20210713</v>
      </c>
      <c r="P15" s="458">
        <v>0</v>
      </c>
      <c r="Q15" s="458">
        <v>0</v>
      </c>
      <c r="R15" s="396" t="s">
        <v>361</v>
      </c>
      <c r="S15" s="402">
        <v>11</v>
      </c>
      <c r="T15" s="93" t="s">
        <v>413</v>
      </c>
      <c r="U15" s="89" t="s">
        <v>414</v>
      </c>
    </row>
    <row r="16" spans="2:21" s="36" customFormat="1" ht="15">
      <c r="B16" s="395" t="s">
        <v>460</v>
      </c>
      <c r="C16" s="477" t="s">
        <v>1911</v>
      </c>
      <c r="D16" s="478" t="s">
        <v>415</v>
      </c>
      <c r="E16" s="397" t="s">
        <v>416</v>
      </c>
      <c r="F16" s="402" t="str">
        <f t="shared" si="0"/>
        <v>83101100340T0382300.0TS0378</v>
      </c>
      <c r="G16" s="398">
        <v>83101</v>
      </c>
      <c r="H16" s="398">
        <v>1003</v>
      </c>
      <c r="I16" s="398">
        <v>4</v>
      </c>
      <c r="J16" s="399">
        <v>0</v>
      </c>
      <c r="K16" s="398" t="s">
        <v>370</v>
      </c>
      <c r="L16" s="398" t="s">
        <v>359</v>
      </c>
      <c r="M16" s="400" t="s">
        <v>419</v>
      </c>
      <c r="N16" s="397">
        <v>20180714</v>
      </c>
      <c r="O16" s="397">
        <v>20211224</v>
      </c>
      <c r="P16" s="458">
        <v>0</v>
      </c>
      <c r="Q16" s="458">
        <v>0</v>
      </c>
      <c r="R16" s="396" t="s">
        <v>361</v>
      </c>
      <c r="S16" s="402">
        <v>11</v>
      </c>
      <c r="T16" s="93" t="s">
        <v>413</v>
      </c>
      <c r="U16" s="89" t="s">
        <v>414</v>
      </c>
    </row>
    <row r="17" spans="2:21" s="36" customFormat="1" ht="15">
      <c r="B17" s="395" t="s">
        <v>460</v>
      </c>
      <c r="C17" s="477" t="s">
        <v>420</v>
      </c>
      <c r="D17" s="478" t="s">
        <v>421</v>
      </c>
      <c r="E17" s="404" t="s">
        <v>422</v>
      </c>
      <c r="F17" s="402" t="str">
        <f t="shared" si="0"/>
        <v>83101100353T0380300.0TM0283</v>
      </c>
      <c r="G17" s="398">
        <v>83101</v>
      </c>
      <c r="H17" s="398">
        <v>1003</v>
      </c>
      <c r="I17" s="398">
        <v>5</v>
      </c>
      <c r="J17" s="399">
        <v>3</v>
      </c>
      <c r="K17" s="398" t="s">
        <v>424</v>
      </c>
      <c r="L17" s="398" t="s">
        <v>359</v>
      </c>
      <c r="M17" s="400" t="s">
        <v>425</v>
      </c>
      <c r="N17" s="397">
        <v>20190510</v>
      </c>
      <c r="O17" s="397">
        <v>20210917</v>
      </c>
      <c r="P17" s="458">
        <v>0</v>
      </c>
      <c r="Q17" s="458">
        <v>0</v>
      </c>
      <c r="R17" s="396" t="s">
        <v>361</v>
      </c>
      <c r="S17" s="402">
        <v>11</v>
      </c>
      <c r="T17" s="93" t="s">
        <v>413</v>
      </c>
      <c r="U17" s="89" t="s">
        <v>414</v>
      </c>
    </row>
    <row r="18" spans="2:21" s="36" customFormat="1" ht="15">
      <c r="B18" s="395" t="s">
        <v>460</v>
      </c>
      <c r="C18" s="479" t="s">
        <v>456</v>
      </c>
      <c r="D18" s="479" t="s">
        <v>457</v>
      </c>
      <c r="E18" s="405" t="s">
        <v>458</v>
      </c>
      <c r="F18" s="402" t="str">
        <f t="shared" si="0"/>
        <v>8310110030803A0180700.0JO0002</v>
      </c>
      <c r="G18" s="398">
        <v>83101</v>
      </c>
      <c r="H18" s="398">
        <v>1003</v>
      </c>
      <c r="I18" s="398" t="s">
        <v>356</v>
      </c>
      <c r="J18" s="399" t="s">
        <v>378</v>
      </c>
      <c r="K18" s="398" t="s">
        <v>392</v>
      </c>
      <c r="L18" s="398" t="s">
        <v>359</v>
      </c>
      <c r="M18" s="400" t="s">
        <v>459</v>
      </c>
      <c r="N18" s="397">
        <v>20210305</v>
      </c>
      <c r="O18" s="397">
        <v>20210510</v>
      </c>
      <c r="P18" s="406">
        <v>0</v>
      </c>
      <c r="Q18" s="458">
        <v>0</v>
      </c>
      <c r="R18" s="396" t="s">
        <v>361</v>
      </c>
      <c r="S18" s="402">
        <v>11</v>
      </c>
      <c r="T18" s="93" t="s">
        <v>413</v>
      </c>
      <c r="U18" s="89" t="s">
        <v>414</v>
      </c>
    </row>
    <row r="19" spans="2:21" s="36" customFormat="1" ht="15">
      <c r="B19" s="88" t="s">
        <v>460</v>
      </c>
      <c r="C19" s="477" t="s">
        <v>992</v>
      </c>
      <c r="D19" s="478" t="s">
        <v>993</v>
      </c>
      <c r="E19" s="404" t="s">
        <v>994</v>
      </c>
      <c r="F19" s="402" t="str">
        <f t="shared" si="0"/>
        <v>8310110031008T0382000.0TD0198</v>
      </c>
      <c r="G19" s="398">
        <v>83101</v>
      </c>
      <c r="H19" s="398">
        <v>1003</v>
      </c>
      <c r="I19" s="464" t="s">
        <v>433</v>
      </c>
      <c r="J19" s="399" t="s">
        <v>356</v>
      </c>
      <c r="K19" s="398" t="s">
        <v>358</v>
      </c>
      <c r="L19" s="398" t="s">
        <v>359</v>
      </c>
      <c r="M19" s="400" t="s">
        <v>1715</v>
      </c>
      <c r="N19" s="397">
        <v>20210505</v>
      </c>
      <c r="O19" s="397">
        <v>20210601</v>
      </c>
      <c r="P19" s="401">
        <v>32858.33</v>
      </c>
      <c r="Q19" s="458">
        <v>0</v>
      </c>
      <c r="R19" s="396" t="s">
        <v>361</v>
      </c>
      <c r="S19" s="402">
        <v>14</v>
      </c>
      <c r="T19" s="93" t="s">
        <v>435</v>
      </c>
      <c r="U19" s="89" t="s">
        <v>436</v>
      </c>
    </row>
    <row r="20" spans="2:21" s="36" customFormat="1" ht="15">
      <c r="B20" s="88" t="s">
        <v>460</v>
      </c>
      <c r="C20" s="477" t="s">
        <v>1562</v>
      </c>
      <c r="D20" s="478" t="s">
        <v>1563</v>
      </c>
      <c r="E20" s="404" t="s">
        <v>1564</v>
      </c>
      <c r="F20" s="402" t="str">
        <f t="shared" si="0"/>
        <v>8310110031201A0380400.0SC0335</v>
      </c>
      <c r="G20" s="398">
        <v>83101</v>
      </c>
      <c r="H20" s="398">
        <v>1003</v>
      </c>
      <c r="I20" s="464" t="s">
        <v>446</v>
      </c>
      <c r="J20" s="399" t="s">
        <v>357</v>
      </c>
      <c r="K20" s="398" t="s">
        <v>405</v>
      </c>
      <c r="L20" s="398" t="s">
        <v>359</v>
      </c>
      <c r="M20" s="400" t="s">
        <v>1902</v>
      </c>
      <c r="N20" s="397">
        <v>20210428</v>
      </c>
      <c r="O20" s="397">
        <v>20210601</v>
      </c>
      <c r="P20" s="401">
        <v>35965.32</v>
      </c>
      <c r="Q20" s="458">
        <v>0</v>
      </c>
      <c r="R20" s="396" t="s">
        <v>361</v>
      </c>
      <c r="S20" s="402">
        <v>14</v>
      </c>
      <c r="T20" s="93" t="s">
        <v>435</v>
      </c>
      <c r="U20" s="89" t="s">
        <v>436</v>
      </c>
    </row>
    <row r="21" spans="2:21" s="36" customFormat="1" ht="15">
      <c r="B21" s="88" t="s">
        <v>460</v>
      </c>
      <c r="C21" s="477" t="s">
        <v>462</v>
      </c>
      <c r="D21" s="478" t="s">
        <v>463</v>
      </c>
      <c r="E21" s="404" t="s">
        <v>830</v>
      </c>
      <c r="F21" s="402" t="str">
        <f t="shared" si="0"/>
        <v>8310110031205T0382000.0TD0222</v>
      </c>
      <c r="G21" s="398">
        <v>83101</v>
      </c>
      <c r="H21" s="398">
        <v>1003</v>
      </c>
      <c r="I21" s="464" t="s">
        <v>446</v>
      </c>
      <c r="J21" s="399" t="s">
        <v>423</v>
      </c>
      <c r="K21" s="398" t="s">
        <v>358</v>
      </c>
      <c r="L21" s="398" t="s">
        <v>359</v>
      </c>
      <c r="M21" s="400" t="s">
        <v>461</v>
      </c>
      <c r="N21" s="397">
        <v>20210510</v>
      </c>
      <c r="O21" s="397">
        <v>20210516</v>
      </c>
      <c r="P21" s="401">
        <v>49117.8</v>
      </c>
      <c r="Q21" s="458">
        <v>0</v>
      </c>
      <c r="R21" s="396" t="s">
        <v>361</v>
      </c>
      <c r="S21" s="402">
        <v>14</v>
      </c>
      <c r="T21" s="93" t="s">
        <v>435</v>
      </c>
      <c r="U21" s="89" t="s">
        <v>436</v>
      </c>
    </row>
    <row r="22" spans="2:21" s="36" customFormat="1" ht="15">
      <c r="B22" s="88" t="s">
        <v>460</v>
      </c>
      <c r="C22" s="477" t="s">
        <v>1163</v>
      </c>
      <c r="D22" s="478" t="s">
        <v>1164</v>
      </c>
      <c r="E22" s="404" t="s">
        <v>1165</v>
      </c>
      <c r="F22" s="402" t="str">
        <f t="shared" si="0"/>
        <v>8310110031208T0382000.0TD0091</v>
      </c>
      <c r="G22" s="398">
        <v>83101</v>
      </c>
      <c r="H22" s="398">
        <v>1003</v>
      </c>
      <c r="I22" s="464" t="s">
        <v>446</v>
      </c>
      <c r="J22" s="399" t="s">
        <v>356</v>
      </c>
      <c r="K22" s="398" t="s">
        <v>358</v>
      </c>
      <c r="L22" s="398" t="s">
        <v>359</v>
      </c>
      <c r="M22" s="400" t="s">
        <v>1770</v>
      </c>
      <c r="N22" s="397">
        <v>20210302</v>
      </c>
      <c r="O22" s="397">
        <v>20210512</v>
      </c>
      <c r="P22" s="401">
        <v>52511.4</v>
      </c>
      <c r="Q22" s="458">
        <v>0</v>
      </c>
      <c r="R22" s="396" t="s">
        <v>361</v>
      </c>
      <c r="S22" s="402">
        <v>14</v>
      </c>
      <c r="T22" s="93" t="s">
        <v>435</v>
      </c>
      <c r="U22" s="89" t="s">
        <v>436</v>
      </c>
    </row>
    <row r="23" spans="2:21" s="36" customFormat="1" ht="15">
      <c r="B23" s="88" t="s">
        <v>460</v>
      </c>
      <c r="C23" s="477" t="s">
        <v>852</v>
      </c>
      <c r="D23" s="478" t="s">
        <v>853</v>
      </c>
      <c r="E23" s="404" t="s">
        <v>854</v>
      </c>
      <c r="F23" s="402" t="str">
        <f t="shared" si="0"/>
        <v>8310110031208T0382000.0TD0143</v>
      </c>
      <c r="G23" s="398">
        <v>83101</v>
      </c>
      <c r="H23" s="398">
        <v>1003</v>
      </c>
      <c r="I23" s="464" t="s">
        <v>446</v>
      </c>
      <c r="J23" s="399" t="s">
        <v>356</v>
      </c>
      <c r="K23" s="398" t="s">
        <v>358</v>
      </c>
      <c r="L23" s="398" t="s">
        <v>359</v>
      </c>
      <c r="M23" s="400" t="s">
        <v>1669</v>
      </c>
      <c r="N23" s="397">
        <v>20210322</v>
      </c>
      <c r="O23" s="397">
        <v>20210502</v>
      </c>
      <c r="P23" s="401">
        <v>52209.78</v>
      </c>
      <c r="Q23" s="458">
        <v>0</v>
      </c>
      <c r="R23" s="396" t="s">
        <v>361</v>
      </c>
      <c r="S23" s="402">
        <v>14</v>
      </c>
      <c r="T23" s="93" t="s">
        <v>435</v>
      </c>
      <c r="U23" s="89" t="s">
        <v>436</v>
      </c>
    </row>
    <row r="24" spans="2:21" s="36" customFormat="1" ht="15">
      <c r="B24" s="88" t="s">
        <v>460</v>
      </c>
      <c r="C24" s="477" t="s">
        <v>1457</v>
      </c>
      <c r="D24" s="478" t="s">
        <v>1458</v>
      </c>
      <c r="E24" s="404" t="s">
        <v>1459</v>
      </c>
      <c r="F24" s="402" t="str">
        <f t="shared" si="0"/>
        <v>8310110031211T0380300.0TM0252</v>
      </c>
      <c r="G24" s="398">
        <v>83101</v>
      </c>
      <c r="H24" s="398">
        <v>1003</v>
      </c>
      <c r="I24" s="464" t="s">
        <v>446</v>
      </c>
      <c r="J24" s="399" t="s">
        <v>428</v>
      </c>
      <c r="K24" s="398" t="s">
        <v>424</v>
      </c>
      <c r="L24" s="398" t="s">
        <v>359</v>
      </c>
      <c r="M24" s="400" t="s">
        <v>1866</v>
      </c>
      <c r="N24" s="397">
        <v>20210303</v>
      </c>
      <c r="O24" s="397">
        <v>20210323</v>
      </c>
      <c r="P24" s="401">
        <v>43307.4</v>
      </c>
      <c r="Q24" s="458">
        <v>0</v>
      </c>
      <c r="R24" s="396" t="s">
        <v>361</v>
      </c>
      <c r="S24" s="402">
        <v>14</v>
      </c>
      <c r="T24" s="93" t="s">
        <v>435</v>
      </c>
      <c r="U24" s="89" t="s">
        <v>436</v>
      </c>
    </row>
    <row r="25" spans="2:21" s="36" customFormat="1" ht="15">
      <c r="B25" s="88" t="s">
        <v>460</v>
      </c>
      <c r="C25" s="477" t="s">
        <v>806</v>
      </c>
      <c r="D25" s="478" t="s">
        <v>807</v>
      </c>
      <c r="E25" s="404" t="s">
        <v>808</v>
      </c>
      <c r="F25" s="402" t="str">
        <f t="shared" si="0"/>
        <v>8310110031001T0382000.0TD0030</v>
      </c>
      <c r="G25" s="398">
        <v>83101</v>
      </c>
      <c r="H25" s="398">
        <v>1003</v>
      </c>
      <c r="I25" s="464" t="s">
        <v>433</v>
      </c>
      <c r="J25" s="399" t="s">
        <v>357</v>
      </c>
      <c r="K25" s="398" t="s">
        <v>358</v>
      </c>
      <c r="L25" s="398" t="s">
        <v>359</v>
      </c>
      <c r="M25" s="400" t="s">
        <v>1655</v>
      </c>
      <c r="N25" s="397">
        <v>20210412</v>
      </c>
      <c r="O25" s="397">
        <v>20210509</v>
      </c>
      <c r="P25" s="401">
        <v>52963.92</v>
      </c>
      <c r="Q25" s="458">
        <v>0</v>
      </c>
      <c r="R25" s="396" t="s">
        <v>361</v>
      </c>
      <c r="S25" s="402">
        <v>14</v>
      </c>
      <c r="T25" s="93" t="s">
        <v>435</v>
      </c>
      <c r="U25" s="89" t="s">
        <v>436</v>
      </c>
    </row>
    <row r="26" spans="2:21" s="36" customFormat="1" ht="15">
      <c r="B26" s="88" t="s">
        <v>460</v>
      </c>
      <c r="C26" s="477" t="s">
        <v>986</v>
      </c>
      <c r="D26" s="478" t="s">
        <v>987</v>
      </c>
      <c r="E26" s="404" t="s">
        <v>988</v>
      </c>
      <c r="F26" s="402" t="str">
        <f t="shared" si="0"/>
        <v>8310110030602A0180600.0AA0253</v>
      </c>
      <c r="G26" s="398">
        <v>83101</v>
      </c>
      <c r="H26" s="398">
        <v>1003</v>
      </c>
      <c r="I26" s="398" t="s">
        <v>437</v>
      </c>
      <c r="J26" s="399" t="s">
        <v>411</v>
      </c>
      <c r="K26" s="398" t="s">
        <v>468</v>
      </c>
      <c r="L26" s="398" t="s">
        <v>359</v>
      </c>
      <c r="M26" s="400" t="s">
        <v>1713</v>
      </c>
      <c r="N26" s="397">
        <v>20210609</v>
      </c>
      <c r="O26" s="397">
        <v>20210615</v>
      </c>
      <c r="P26" s="401">
        <v>41124.480000000003</v>
      </c>
      <c r="Q26" s="458">
        <v>0</v>
      </c>
      <c r="R26" s="396" t="s">
        <v>361</v>
      </c>
      <c r="S26" s="402">
        <v>14</v>
      </c>
      <c r="T26" s="93" t="s">
        <v>435</v>
      </c>
      <c r="U26" s="89" t="s">
        <v>436</v>
      </c>
    </row>
    <row r="27" spans="2:21" ht="15">
      <c r="B27" s="88" t="s">
        <v>460</v>
      </c>
      <c r="C27" s="477" t="s">
        <v>785</v>
      </c>
      <c r="D27" s="478" t="s">
        <v>786</v>
      </c>
      <c r="E27" s="404" t="s">
        <v>787</v>
      </c>
      <c r="F27" s="402" t="str">
        <f t="shared" si="0"/>
        <v>8310110030902A0180700.0JO0065</v>
      </c>
      <c r="G27" s="398">
        <v>83101</v>
      </c>
      <c r="H27" s="398">
        <v>1003</v>
      </c>
      <c r="I27" s="398" t="s">
        <v>391</v>
      </c>
      <c r="J27" s="399" t="s">
        <v>411</v>
      </c>
      <c r="K27" s="398" t="s">
        <v>392</v>
      </c>
      <c r="L27" s="398" t="s">
        <v>359</v>
      </c>
      <c r="M27" s="400" t="s">
        <v>1648</v>
      </c>
      <c r="N27" s="397">
        <v>20210310</v>
      </c>
      <c r="O27" s="397">
        <v>20210411</v>
      </c>
      <c r="P27" s="401">
        <v>47649.66</v>
      </c>
      <c r="Q27" s="458">
        <v>0</v>
      </c>
      <c r="R27" s="396" t="s">
        <v>361</v>
      </c>
      <c r="S27" s="402">
        <v>14</v>
      </c>
      <c r="T27" s="93" t="s">
        <v>435</v>
      </c>
      <c r="U27" s="89" t="s">
        <v>436</v>
      </c>
    </row>
    <row r="28" spans="2:21" ht="15">
      <c r="B28" s="88" t="s">
        <v>460</v>
      </c>
      <c r="C28" s="477" t="s">
        <v>1148</v>
      </c>
      <c r="D28" s="478" t="s">
        <v>1149</v>
      </c>
      <c r="E28" s="404" t="s">
        <v>1150</v>
      </c>
      <c r="F28" s="402" t="str">
        <f t="shared" si="0"/>
        <v>8310110030801A0380400.0SC0330</v>
      </c>
      <c r="G28" s="398">
        <v>83101</v>
      </c>
      <c r="H28" s="398">
        <v>1003</v>
      </c>
      <c r="I28" s="398" t="s">
        <v>356</v>
      </c>
      <c r="J28" s="399" t="s">
        <v>357</v>
      </c>
      <c r="K28" s="398" t="s">
        <v>405</v>
      </c>
      <c r="L28" s="398" t="s">
        <v>359</v>
      </c>
      <c r="M28" s="400" t="s">
        <v>1765</v>
      </c>
      <c r="N28" s="397">
        <v>20210614</v>
      </c>
      <c r="O28" s="397">
        <v>20210615</v>
      </c>
      <c r="P28" s="401">
        <v>33717.72</v>
      </c>
      <c r="Q28" s="458">
        <v>0</v>
      </c>
      <c r="R28" s="396" t="s">
        <v>361</v>
      </c>
      <c r="S28" s="472">
        <v>14</v>
      </c>
      <c r="T28" s="93" t="s">
        <v>435</v>
      </c>
      <c r="U28" s="89" t="s">
        <v>436</v>
      </c>
    </row>
    <row r="29" spans="2:21" ht="15">
      <c r="B29" s="88" t="s">
        <v>460</v>
      </c>
      <c r="C29" s="477" t="s">
        <v>1538</v>
      </c>
      <c r="D29" s="478" t="s">
        <v>1539</v>
      </c>
      <c r="E29" s="404" t="s">
        <v>1540</v>
      </c>
      <c r="F29" s="402" t="str">
        <f t="shared" si="0"/>
        <v>8310110030400T0381000.0EP0266</v>
      </c>
      <c r="G29" s="398">
        <v>83101</v>
      </c>
      <c r="H29" s="398">
        <v>1003</v>
      </c>
      <c r="I29" s="398" t="s">
        <v>417</v>
      </c>
      <c r="J29" s="399" t="s">
        <v>418</v>
      </c>
      <c r="K29" s="398" t="s">
        <v>478</v>
      </c>
      <c r="L29" s="398" t="s">
        <v>359</v>
      </c>
      <c r="M29" s="400" t="s">
        <v>1894</v>
      </c>
      <c r="N29" s="397">
        <v>20210407</v>
      </c>
      <c r="O29" s="397">
        <v>20210605</v>
      </c>
      <c r="P29" s="401">
        <v>37355.800000000003</v>
      </c>
      <c r="Q29" s="458">
        <v>0</v>
      </c>
      <c r="R29" s="396" t="s">
        <v>361</v>
      </c>
      <c r="S29" s="92">
        <v>14</v>
      </c>
      <c r="T29" s="93" t="s">
        <v>435</v>
      </c>
      <c r="U29" s="89" t="s">
        <v>436</v>
      </c>
    </row>
    <row r="30" spans="2:21" ht="15">
      <c r="B30" s="94" t="s">
        <v>76</v>
      </c>
      <c r="C30" s="48">
        <v>15</v>
      </c>
      <c r="D30" s="95"/>
      <c r="E30" s="95"/>
      <c r="F30" s="95"/>
      <c r="G30" s="95"/>
      <c r="H30" s="95"/>
      <c r="I30" s="95"/>
      <c r="J30" s="47"/>
      <c r="K30" s="95" t="s">
        <v>77</v>
      </c>
      <c r="L30" s="47"/>
      <c r="M30" s="96">
        <v>15</v>
      </c>
      <c r="N30" s="507" t="s">
        <v>8</v>
      </c>
      <c r="O30" s="507"/>
      <c r="P30" s="97">
        <f>SUBTOTAL(109,Tabla3[Percepciones pagadas en el Periodo de la Licencia con Presupuesto Federal*])</f>
        <v>478781.60999999993</v>
      </c>
      <c r="Q30" s="98"/>
      <c r="R30" s="98"/>
      <c r="S30" s="98"/>
      <c r="T30" s="98"/>
      <c r="U30" s="99"/>
    </row>
    <row r="31" spans="2:21"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100"/>
      <c r="M31" s="98"/>
      <c r="N31" s="55"/>
      <c r="O31" s="98"/>
      <c r="P31" s="98"/>
      <c r="Q31" s="98"/>
      <c r="R31" s="98"/>
      <c r="S31" s="98"/>
      <c r="T31" s="98"/>
      <c r="U31" s="99"/>
    </row>
    <row r="32" spans="2:21" ht="15"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100"/>
      <c r="M32" s="98"/>
      <c r="N32" s="101" t="s">
        <v>9</v>
      </c>
      <c r="O32" s="101"/>
      <c r="P32" s="97">
        <v>0</v>
      </c>
      <c r="R32" s="98"/>
      <c r="S32" s="98"/>
      <c r="T32" s="98"/>
      <c r="U32" s="99"/>
    </row>
    <row r="33" spans="2:21">
      <c r="B33" s="57"/>
      <c r="C33" s="102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60"/>
    </row>
    <row r="34" spans="2:21">
      <c r="B34" s="61" t="s">
        <v>93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</row>
    <row r="35" spans="2:21">
      <c r="B35" s="61" t="s">
        <v>80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</row>
  </sheetData>
  <mergeCells count="14">
    <mergeCell ref="S11:T11"/>
    <mergeCell ref="U11:U12"/>
    <mergeCell ref="N30:O30"/>
    <mergeCell ref="N11:O11"/>
    <mergeCell ref="P11:P12"/>
    <mergeCell ref="Q11:Q12"/>
    <mergeCell ref="R11:R12"/>
    <mergeCell ref="B8:G8"/>
    <mergeCell ref="B11:B12"/>
    <mergeCell ref="C11:C12"/>
    <mergeCell ref="D11:D12"/>
    <mergeCell ref="E11:E12"/>
    <mergeCell ref="F11:F12"/>
    <mergeCell ref="G11:M11"/>
  </mergeCells>
  <dataValidations disablePrompts="1" count="1">
    <dataValidation allowBlank="1" showInputMessage="1" showErrorMessage="1" sqref="T8 B8"/>
  </dataValidations>
  <pageMargins left="0.23622047244094491" right="0.62992125984251968" top="0.74803149606299213" bottom="1.2204724409448819" header="0.31496062992125984" footer="0.23622047244094491"/>
  <pageSetup scale="39" orientation="landscape" r:id="rId1"/>
  <headerFooter>
    <oddFooter>&amp;C&amp;P DE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T34"/>
  <sheetViews>
    <sheetView showGridLines="0" view="pageLayout" zoomScaleNormal="100" workbookViewId="0">
      <selection activeCell="B1" sqref="B1"/>
    </sheetView>
  </sheetViews>
  <sheetFormatPr baseColWidth="10" defaultRowHeight="15"/>
  <cols>
    <col min="1" max="1" width="3.7109375" customWidth="1"/>
    <col min="2" max="2" width="15.140625" customWidth="1"/>
    <col min="3" max="3" width="17.7109375" customWidth="1"/>
    <col min="4" max="4" width="23.85546875" customWidth="1"/>
    <col min="5" max="5" width="42.42578125" customWidth="1"/>
    <col min="6" max="6" width="12.42578125" customWidth="1"/>
    <col min="7" max="7" width="6.85546875" customWidth="1"/>
    <col min="8" max="8" width="7.42578125" customWidth="1"/>
    <col min="9" max="9" width="7.5703125" customWidth="1"/>
    <col min="10" max="10" width="10.140625" customWidth="1"/>
    <col min="11" max="11" width="12.7109375" bestFit="1" customWidth="1"/>
    <col min="12" max="12" width="8.5703125" customWidth="1"/>
    <col min="13" max="13" width="12.7109375" customWidth="1"/>
    <col min="14" max="14" width="11.42578125" customWidth="1"/>
    <col min="15" max="15" width="23.42578125" customWidth="1"/>
    <col min="16" max="16" width="10" customWidth="1"/>
    <col min="17" max="17" width="9.140625" customWidth="1"/>
    <col min="18" max="18" width="12.28515625" customWidth="1"/>
    <col min="19" max="19" width="16.28515625" bestFit="1" customWidth="1"/>
  </cols>
  <sheetData>
    <row r="1" spans="2:20" ht="15" customHeight="1"/>
    <row r="2" spans="2:20" ht="15" customHeight="1"/>
    <row r="3" spans="2:20" ht="15" customHeight="1"/>
    <row r="4" spans="2:20" ht="15" customHeight="1"/>
    <row r="5" spans="2:20" ht="15" customHeight="1"/>
    <row r="6" spans="2:20" ht="15" customHeight="1"/>
    <row r="7" spans="2:20" s="72" customFormat="1" ht="18.75">
      <c r="B7" s="69" t="s">
        <v>94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1"/>
    </row>
    <row r="8" spans="2:20" s="72" customFormat="1" ht="18.75">
      <c r="B8" s="508" t="s">
        <v>281</v>
      </c>
      <c r="C8" s="509"/>
      <c r="D8" s="509"/>
      <c r="E8" s="509"/>
      <c r="F8" s="509"/>
      <c r="G8" s="509"/>
      <c r="H8" s="509"/>
      <c r="I8" s="509"/>
      <c r="J8" s="509"/>
      <c r="K8" s="509"/>
      <c r="L8" s="73"/>
      <c r="M8" s="73"/>
      <c r="N8" s="73"/>
      <c r="O8" s="73"/>
      <c r="P8" s="73"/>
      <c r="Q8" s="74"/>
      <c r="R8" s="381" t="s">
        <v>1942</v>
      </c>
      <c r="S8" s="382"/>
    </row>
    <row r="9" spans="2:20" s="36" customFormat="1"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103"/>
    </row>
    <row r="10" spans="2:20" ht="15.75" thickBot="1"/>
    <row r="11" spans="2:20" ht="22.5" customHeight="1">
      <c r="B11" s="504" t="s">
        <v>47</v>
      </c>
      <c r="C11" s="516" t="s">
        <v>95</v>
      </c>
      <c r="D11" s="516" t="s">
        <v>49</v>
      </c>
      <c r="E11" s="516" t="s">
        <v>50</v>
      </c>
      <c r="F11" s="518" t="s">
        <v>52</v>
      </c>
      <c r="G11" s="519"/>
      <c r="H11" s="519"/>
      <c r="I11" s="519"/>
      <c r="J11" s="519"/>
      <c r="K11" s="519"/>
      <c r="L11" s="520"/>
      <c r="M11" s="521" t="s">
        <v>96</v>
      </c>
      <c r="N11" s="514" t="s">
        <v>97</v>
      </c>
      <c r="O11" s="514" t="s">
        <v>98</v>
      </c>
      <c r="P11" s="523" t="s">
        <v>99</v>
      </c>
      <c r="Q11" s="523"/>
      <c r="R11" s="514" t="s">
        <v>100</v>
      </c>
      <c r="S11" s="514" t="s">
        <v>101</v>
      </c>
    </row>
    <row r="12" spans="2:20" ht="39" thickBot="1">
      <c r="B12" s="504"/>
      <c r="C12" s="517"/>
      <c r="D12" s="517"/>
      <c r="E12" s="517"/>
      <c r="F12" s="33" t="s">
        <v>63</v>
      </c>
      <c r="G12" s="33" t="s">
        <v>64</v>
      </c>
      <c r="H12" s="33" t="s">
        <v>65</v>
      </c>
      <c r="I12" s="33" t="s">
        <v>66</v>
      </c>
      <c r="J12" s="33" t="s">
        <v>67</v>
      </c>
      <c r="K12" s="34" t="s">
        <v>68</v>
      </c>
      <c r="L12" s="33" t="s">
        <v>69</v>
      </c>
      <c r="M12" s="522"/>
      <c r="N12" s="515"/>
      <c r="O12" s="515"/>
      <c r="P12" s="104" t="s">
        <v>102</v>
      </c>
      <c r="Q12" s="104" t="s">
        <v>103</v>
      </c>
      <c r="R12" s="515"/>
      <c r="S12" s="515"/>
    </row>
    <row r="14" spans="2:20" ht="64.5" hidden="1" thickBot="1">
      <c r="B14" s="105" t="s">
        <v>47</v>
      </c>
      <c r="C14" s="106" t="s">
        <v>95</v>
      </c>
      <c r="D14" s="106" t="s">
        <v>49</v>
      </c>
      <c r="E14" s="107" t="s">
        <v>50</v>
      </c>
      <c r="F14" s="104" t="s">
        <v>63</v>
      </c>
      <c r="G14" s="104" t="s">
        <v>64</v>
      </c>
      <c r="H14" s="104" t="s">
        <v>65</v>
      </c>
      <c r="I14" s="104" t="s">
        <v>66</v>
      </c>
      <c r="J14" s="104" t="s">
        <v>67</v>
      </c>
      <c r="K14" s="104" t="s">
        <v>104</v>
      </c>
      <c r="L14" s="104" t="s">
        <v>105</v>
      </c>
      <c r="M14" s="108" t="s">
        <v>96</v>
      </c>
      <c r="N14" s="108" t="s">
        <v>97</v>
      </c>
      <c r="O14" s="108" t="s">
        <v>98</v>
      </c>
      <c r="P14" s="104" t="s">
        <v>106</v>
      </c>
      <c r="Q14" s="104" t="s">
        <v>107</v>
      </c>
      <c r="R14" s="108" t="s">
        <v>100</v>
      </c>
      <c r="S14" s="108" t="s">
        <v>101</v>
      </c>
      <c r="T14" s="109"/>
    </row>
    <row r="15" spans="2:20" ht="30">
      <c r="B15" s="110"/>
      <c r="C15" s="111"/>
      <c r="D15" s="111"/>
      <c r="E15" s="112" t="s">
        <v>467</v>
      </c>
      <c r="F15" s="113"/>
      <c r="G15" s="114"/>
      <c r="H15" s="115"/>
      <c r="I15" s="115"/>
      <c r="J15" s="116"/>
      <c r="K15" s="117"/>
      <c r="L15" s="118"/>
      <c r="M15" s="119"/>
      <c r="N15" s="119"/>
      <c r="O15" s="112"/>
      <c r="P15" s="120"/>
      <c r="Q15" s="120"/>
      <c r="R15" s="119"/>
      <c r="S15" s="121"/>
      <c r="T15" s="109"/>
    </row>
    <row r="16" spans="2:20">
      <c r="B16" s="110"/>
      <c r="C16" s="111"/>
      <c r="D16" s="111"/>
      <c r="E16" s="112"/>
      <c r="F16" s="113"/>
      <c r="G16" s="114"/>
      <c r="H16" s="115"/>
      <c r="I16" s="115"/>
      <c r="J16" s="116"/>
      <c r="K16" s="117"/>
      <c r="L16" s="118"/>
      <c r="M16" s="119"/>
      <c r="N16" s="119"/>
      <c r="O16" s="112"/>
      <c r="P16" s="120"/>
      <c r="Q16" s="120"/>
      <c r="R16" s="119"/>
      <c r="S16" s="121"/>
      <c r="T16" s="109"/>
    </row>
    <row r="17" spans="2:20">
      <c r="B17" s="110"/>
      <c r="C17" s="111"/>
      <c r="D17" s="111"/>
      <c r="E17" s="112"/>
      <c r="F17" s="113"/>
      <c r="G17" s="114"/>
      <c r="H17" s="115"/>
      <c r="I17" s="115"/>
      <c r="J17" s="116"/>
      <c r="K17" s="117"/>
      <c r="L17" s="118"/>
      <c r="M17" s="119"/>
      <c r="N17" s="119"/>
      <c r="O17" s="112"/>
      <c r="P17" s="120"/>
      <c r="Q17" s="120"/>
      <c r="R17" s="119"/>
      <c r="S17" s="121"/>
      <c r="T17" s="109"/>
    </row>
    <row r="18" spans="2:20">
      <c r="B18" s="110"/>
      <c r="C18" s="111"/>
      <c r="D18" s="111"/>
      <c r="E18" s="112"/>
      <c r="F18" s="113"/>
      <c r="G18" s="114"/>
      <c r="H18" s="115"/>
      <c r="I18" s="115"/>
      <c r="J18" s="116"/>
      <c r="K18" s="117"/>
      <c r="L18" s="118"/>
      <c r="M18" s="119"/>
      <c r="N18" s="119"/>
      <c r="O18" s="112"/>
      <c r="P18" s="120"/>
      <c r="Q18" s="120"/>
      <c r="R18" s="119"/>
      <c r="S18" s="121"/>
      <c r="T18" s="109"/>
    </row>
    <row r="19" spans="2:20">
      <c r="B19" s="110"/>
      <c r="C19" s="111"/>
      <c r="D19" s="111"/>
      <c r="E19" s="112"/>
      <c r="F19" s="113"/>
      <c r="G19" s="114"/>
      <c r="H19" s="115"/>
      <c r="I19" s="115"/>
      <c r="J19" s="116"/>
      <c r="K19" s="117"/>
      <c r="L19" s="118"/>
      <c r="M19" s="119"/>
      <c r="N19" s="119"/>
      <c r="O19" s="112"/>
      <c r="P19" s="120"/>
      <c r="Q19" s="120"/>
      <c r="R19" s="119"/>
      <c r="S19" s="121"/>
      <c r="T19" s="109"/>
    </row>
    <row r="20" spans="2:20">
      <c r="B20" s="110"/>
      <c r="C20" s="111"/>
      <c r="D20" s="111"/>
      <c r="E20" s="112"/>
      <c r="F20" s="113"/>
      <c r="G20" s="114"/>
      <c r="H20" s="115"/>
      <c r="I20" s="115"/>
      <c r="J20" s="116"/>
      <c r="K20" s="117"/>
      <c r="L20" s="118"/>
      <c r="M20" s="119"/>
      <c r="N20" s="119"/>
      <c r="O20" s="112"/>
      <c r="P20" s="120"/>
      <c r="Q20" s="120"/>
      <c r="R20" s="119"/>
      <c r="S20" s="121"/>
      <c r="T20" s="109"/>
    </row>
    <row r="21" spans="2:20">
      <c r="B21" s="110"/>
      <c r="C21" s="111"/>
      <c r="D21" s="111"/>
      <c r="E21" s="112"/>
      <c r="F21" s="113"/>
      <c r="G21" s="114"/>
      <c r="H21" s="115"/>
      <c r="I21" s="115"/>
      <c r="J21" s="116"/>
      <c r="K21" s="117"/>
      <c r="L21" s="118"/>
      <c r="M21" s="119"/>
      <c r="N21" s="119"/>
      <c r="O21" s="112"/>
      <c r="P21" s="120"/>
      <c r="Q21" s="120"/>
      <c r="R21" s="119"/>
      <c r="S21" s="121"/>
      <c r="T21" s="109"/>
    </row>
    <row r="22" spans="2:20">
      <c r="B22" s="122" t="s">
        <v>76</v>
      </c>
      <c r="C22" s="48">
        <v>0</v>
      </c>
      <c r="D22" s="123"/>
      <c r="E22" s="124"/>
      <c r="F22" s="124"/>
      <c r="G22" s="125"/>
      <c r="H22" s="126"/>
      <c r="I22" s="126"/>
      <c r="K22" s="127" t="s">
        <v>77</v>
      </c>
      <c r="L22" s="48">
        <v>0</v>
      </c>
      <c r="M22" s="125"/>
      <c r="N22" s="125"/>
      <c r="O22" s="123"/>
      <c r="P22" s="128" t="s">
        <v>108</v>
      </c>
      <c r="Q22" s="124"/>
      <c r="R22" s="129"/>
      <c r="S22" s="130">
        <v>0</v>
      </c>
    </row>
    <row r="23" spans="2:20">
      <c r="B23" s="66"/>
      <c r="C23" s="1"/>
      <c r="D23" s="1"/>
      <c r="E23" s="1"/>
      <c r="F23" s="131"/>
      <c r="G23" s="132"/>
      <c r="H23" s="131"/>
      <c r="I23" s="131"/>
      <c r="J23" s="131"/>
      <c r="K23" s="133"/>
      <c r="L23" s="132"/>
      <c r="M23" s="132"/>
      <c r="N23" s="132"/>
      <c r="O23" s="132"/>
      <c r="P23" s="1"/>
      <c r="Q23" s="1"/>
      <c r="R23" s="1"/>
      <c r="S23" s="67"/>
    </row>
    <row r="24" spans="2:20">
      <c r="B24" s="66"/>
      <c r="C24" s="1"/>
      <c r="D24" s="1"/>
      <c r="E24" s="1"/>
      <c r="F24" s="131"/>
      <c r="G24" s="132"/>
      <c r="H24" s="131"/>
      <c r="I24" s="131"/>
      <c r="J24" s="131"/>
      <c r="K24" s="133"/>
      <c r="L24" s="132"/>
      <c r="M24" s="132"/>
      <c r="N24" s="132"/>
      <c r="O24" s="132"/>
      <c r="P24" s="1"/>
      <c r="Q24" s="1"/>
      <c r="R24" s="1"/>
      <c r="S24" s="67"/>
    </row>
    <row r="25" spans="2:20">
      <c r="B25" s="134"/>
      <c r="C25" s="135"/>
      <c r="D25" s="136"/>
      <c r="E25" s="137"/>
      <c r="F25" s="138"/>
      <c r="G25" s="139"/>
      <c r="H25" s="140"/>
      <c r="I25" s="140"/>
      <c r="J25" s="135"/>
      <c r="K25" s="141"/>
      <c r="L25" s="139"/>
      <c r="M25" s="139"/>
      <c r="N25" s="139"/>
      <c r="O25" s="139"/>
      <c r="P25" s="138"/>
      <c r="Q25" s="138"/>
      <c r="R25" s="135"/>
      <c r="S25" s="142"/>
    </row>
    <row r="26" spans="2:20">
      <c r="B26" s="61" t="s">
        <v>109</v>
      </c>
      <c r="C26" s="68"/>
      <c r="D26" s="68"/>
      <c r="E26" s="6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2:20">
      <c r="B27" s="61" t="s">
        <v>110</v>
      </c>
      <c r="D27" s="143"/>
      <c r="E27" s="144"/>
    </row>
    <row r="28" spans="2:20">
      <c r="B28" s="61"/>
      <c r="D28" s="143"/>
      <c r="E28" s="144"/>
    </row>
    <row r="29" spans="2:20">
      <c r="B29" s="165" t="s">
        <v>341</v>
      </c>
      <c r="D29" s="143"/>
      <c r="E29" s="144"/>
    </row>
    <row r="30" spans="2:20">
      <c r="B30" s="392" t="s">
        <v>342</v>
      </c>
      <c r="D30" s="143"/>
      <c r="E30" s="144"/>
    </row>
    <row r="31" spans="2:20">
      <c r="B31" s="61" t="s">
        <v>343</v>
      </c>
      <c r="D31" s="143"/>
      <c r="E31" s="144"/>
    </row>
    <row r="32" spans="2:20">
      <c r="B32" s="61" t="s">
        <v>344</v>
      </c>
      <c r="D32" s="143"/>
      <c r="E32" s="144"/>
    </row>
    <row r="33" spans="2:5">
      <c r="B33" s="61"/>
      <c r="D33" s="143"/>
      <c r="E33" s="144"/>
    </row>
    <row r="34" spans="2:5">
      <c r="E34" s="145"/>
    </row>
  </sheetData>
  <mergeCells count="12">
    <mergeCell ref="S11:S12"/>
    <mergeCell ref="B8:K8"/>
    <mergeCell ref="B11:B12"/>
    <mergeCell ref="C11:C12"/>
    <mergeCell ref="D11:D12"/>
    <mergeCell ref="E11:E12"/>
    <mergeCell ref="F11:L11"/>
    <mergeCell ref="M11:M12"/>
    <mergeCell ref="N11:N12"/>
    <mergeCell ref="O11:O12"/>
    <mergeCell ref="P11:Q11"/>
    <mergeCell ref="R11:R12"/>
  </mergeCells>
  <dataValidations disablePrompts="1" count="1">
    <dataValidation allowBlank="1" showInputMessage="1" showErrorMessage="1" sqref="Q8 B8"/>
  </dataValidations>
  <pageMargins left="0.23622047244094491" right="0.62992125984251968" top="0.74803149606299213" bottom="1.28" header="0.31496062992125984" footer="0.26500000000000001"/>
  <pageSetup scale="48" orientation="landscape" r:id="rId1"/>
  <headerFooter>
    <oddFooter>&amp;C&amp;P DE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Y382"/>
  <sheetViews>
    <sheetView showGridLines="0" view="pageLayout" zoomScaleNormal="100" workbookViewId="0">
      <selection activeCell="E3" sqref="E3"/>
    </sheetView>
  </sheetViews>
  <sheetFormatPr baseColWidth="10" defaultColWidth="11" defaultRowHeight="15"/>
  <cols>
    <col min="1" max="1" width="2.85546875" style="36" customWidth="1"/>
    <col min="2" max="2" width="18.28515625" style="36" customWidth="1"/>
    <col min="3" max="3" width="21.140625" style="36" bestFit="1" customWidth="1"/>
    <col min="4" max="4" width="29.42578125" style="36" bestFit="1" customWidth="1"/>
    <col min="5" max="5" width="46.85546875" style="36" customWidth="1"/>
    <col min="6" max="6" width="13.42578125" style="36" customWidth="1"/>
    <col min="7" max="8" width="9.42578125" style="36" customWidth="1"/>
    <col min="9" max="9" width="10.28515625" style="36" customWidth="1"/>
    <col min="10" max="11" width="9.42578125" style="36" customWidth="1"/>
    <col min="12" max="12" width="10" style="36" customWidth="1"/>
    <col min="13" max="14" width="9.42578125" style="36" customWidth="1"/>
    <col min="15" max="15" width="10" style="36" customWidth="1"/>
    <col min="16" max="17" width="9.42578125" style="36" customWidth="1"/>
    <col min="18" max="18" width="11.5703125" style="36" customWidth="1"/>
    <col min="19" max="20" width="9.42578125" style="36" customWidth="1"/>
    <col min="21" max="21" width="10.42578125" style="36" customWidth="1"/>
    <col min="22" max="22" width="10" style="36" customWidth="1"/>
    <col min="23" max="23" width="8.140625" style="36" customWidth="1"/>
    <col min="24" max="24" width="10.42578125" style="36" customWidth="1"/>
    <col min="25" max="25" width="18.42578125" style="146" customWidth="1"/>
    <col min="26" max="26" width="25.28515625" style="36" customWidth="1"/>
    <col min="27" max="16384" width="11" style="36"/>
  </cols>
  <sheetData>
    <row r="1" spans="2:25" ht="15" customHeight="1"/>
    <row r="2" spans="2:25" ht="15" customHeight="1"/>
    <row r="3" spans="2:25" ht="15" customHeight="1"/>
    <row r="4" spans="2:25" ht="15" customHeight="1"/>
    <row r="5" spans="2:25" ht="15" customHeight="1"/>
    <row r="6" spans="2:25" ht="15" customHeight="1"/>
    <row r="7" spans="2:25" s="72" customFormat="1" ht="18.75">
      <c r="B7" s="147" t="s">
        <v>111</v>
      </c>
      <c r="C7" s="148"/>
      <c r="D7" s="148"/>
      <c r="E7" s="148"/>
      <c r="F7" s="148"/>
      <c r="G7" s="148"/>
      <c r="H7" s="148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1"/>
    </row>
    <row r="8" spans="2:25" s="72" customFormat="1" ht="17.100000000000001" customHeight="1">
      <c r="B8" s="508" t="s">
        <v>281</v>
      </c>
      <c r="C8" s="509"/>
      <c r="D8" s="509"/>
      <c r="E8" s="509"/>
      <c r="F8" s="509"/>
      <c r="G8" s="509"/>
      <c r="H8" s="509"/>
      <c r="I8" s="509"/>
      <c r="J8" s="509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381" t="s">
        <v>1942</v>
      </c>
      <c r="X8" s="383"/>
      <c r="Y8" s="384"/>
    </row>
    <row r="9" spans="2:25" ht="28.5" customHeight="1">
      <c r="B9" s="149"/>
      <c r="C9" s="150"/>
      <c r="D9" s="150"/>
      <c r="E9" s="150"/>
      <c r="F9" s="150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151"/>
    </row>
    <row r="10" spans="2:25" ht="6.95" customHeight="1">
      <c r="G10" s="152"/>
      <c r="H10" s="152"/>
      <c r="I10" s="152"/>
      <c r="J10" s="152"/>
      <c r="K10" s="152"/>
      <c r="L10" s="152"/>
      <c r="M10" s="152"/>
      <c r="N10" s="153"/>
      <c r="O10" s="153"/>
      <c r="Y10" s="36"/>
    </row>
    <row r="11" spans="2:25" ht="22.5" customHeight="1">
      <c r="B11" s="525" t="s">
        <v>47</v>
      </c>
      <c r="C11" s="528" t="s">
        <v>95</v>
      </c>
      <c r="D11" s="528" t="s">
        <v>49</v>
      </c>
      <c r="E11" s="528" t="s">
        <v>50</v>
      </c>
      <c r="F11" s="525" t="s">
        <v>112</v>
      </c>
      <c r="G11" s="511" t="s">
        <v>113</v>
      </c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0" t="s">
        <v>114</v>
      </c>
      <c r="W11" s="510" t="s">
        <v>115</v>
      </c>
      <c r="X11" s="510" t="s">
        <v>116</v>
      </c>
      <c r="Y11" s="510" t="s">
        <v>117</v>
      </c>
    </row>
    <row r="12" spans="2:25" s="146" customFormat="1" ht="22.5" customHeight="1">
      <c r="B12" s="526"/>
      <c r="C12" s="528"/>
      <c r="D12" s="528"/>
      <c r="E12" s="528"/>
      <c r="F12" s="526"/>
      <c r="G12" s="510" t="s">
        <v>118</v>
      </c>
      <c r="H12" s="510"/>
      <c r="I12" s="510"/>
      <c r="J12" s="510" t="s">
        <v>119</v>
      </c>
      <c r="K12" s="510"/>
      <c r="L12" s="510"/>
      <c r="M12" s="510" t="s">
        <v>120</v>
      </c>
      <c r="N12" s="510"/>
      <c r="O12" s="510"/>
      <c r="P12" s="510" t="s">
        <v>121</v>
      </c>
      <c r="Q12" s="510"/>
      <c r="R12" s="510"/>
      <c r="S12" s="510" t="s">
        <v>122</v>
      </c>
      <c r="T12" s="510"/>
      <c r="U12" s="510"/>
      <c r="V12" s="510"/>
      <c r="W12" s="510"/>
      <c r="X12" s="510"/>
      <c r="Y12" s="510"/>
    </row>
    <row r="13" spans="2:25" s="146" customFormat="1" ht="29.25" customHeight="1">
      <c r="B13" s="527"/>
      <c r="C13" s="528"/>
      <c r="D13" s="528"/>
      <c r="E13" s="528"/>
      <c r="F13" s="527"/>
      <c r="G13" s="65" t="s">
        <v>123</v>
      </c>
      <c r="H13" s="65" t="s">
        <v>124</v>
      </c>
      <c r="I13" s="65" t="s">
        <v>125</v>
      </c>
      <c r="J13" s="65" t="s">
        <v>123</v>
      </c>
      <c r="K13" s="65" t="s">
        <v>124</v>
      </c>
      <c r="L13" s="65" t="s">
        <v>125</v>
      </c>
      <c r="M13" s="65" t="s">
        <v>123</v>
      </c>
      <c r="N13" s="65" t="s">
        <v>124</v>
      </c>
      <c r="O13" s="65" t="s">
        <v>125</v>
      </c>
      <c r="P13" s="65" t="s">
        <v>123</v>
      </c>
      <c r="Q13" s="65" t="s">
        <v>124</v>
      </c>
      <c r="R13" s="65" t="s">
        <v>125</v>
      </c>
      <c r="S13" s="65" t="s">
        <v>123</v>
      </c>
      <c r="T13" s="65" t="s">
        <v>124</v>
      </c>
      <c r="U13" s="65" t="s">
        <v>125</v>
      </c>
      <c r="V13" s="510"/>
      <c r="W13" s="510"/>
      <c r="X13" s="510"/>
      <c r="Y13" s="510"/>
    </row>
    <row r="14" spans="2:25" s="146" customFormat="1" ht="4.5" customHeight="1"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445"/>
      <c r="S14" s="155"/>
      <c r="T14" s="155"/>
      <c r="U14" s="155"/>
      <c r="V14" s="36"/>
      <c r="W14" s="36"/>
      <c r="X14" s="36"/>
    </row>
    <row r="15" spans="2:25" s="159" customFormat="1" ht="76.5" hidden="1" customHeight="1">
      <c r="B15" s="156" t="s">
        <v>47</v>
      </c>
      <c r="C15" s="157" t="s">
        <v>95</v>
      </c>
      <c r="D15" s="157" t="s">
        <v>49</v>
      </c>
      <c r="E15" s="157" t="s">
        <v>50</v>
      </c>
      <c r="F15" s="156" t="s">
        <v>112</v>
      </c>
      <c r="G15" s="65" t="s">
        <v>123</v>
      </c>
      <c r="H15" s="65" t="s">
        <v>124</v>
      </c>
      <c r="I15" s="65" t="s">
        <v>125</v>
      </c>
      <c r="J15" s="65" t="s">
        <v>126</v>
      </c>
      <c r="K15" s="65" t="s">
        <v>127</v>
      </c>
      <c r="L15" s="65" t="s">
        <v>128</v>
      </c>
      <c r="M15" s="65" t="s">
        <v>129</v>
      </c>
      <c r="N15" s="65" t="s">
        <v>130</v>
      </c>
      <c r="O15" s="65" t="s">
        <v>131</v>
      </c>
      <c r="P15" s="65" t="s">
        <v>132</v>
      </c>
      <c r="Q15" s="65" t="s">
        <v>133</v>
      </c>
      <c r="R15" s="65" t="s">
        <v>134</v>
      </c>
      <c r="S15" s="65" t="s">
        <v>135</v>
      </c>
      <c r="T15" s="65" t="s">
        <v>136</v>
      </c>
      <c r="U15" s="65" t="s">
        <v>137</v>
      </c>
      <c r="V15" s="87" t="s">
        <v>114</v>
      </c>
      <c r="W15" s="87" t="s">
        <v>115</v>
      </c>
      <c r="X15" s="87" t="s">
        <v>116</v>
      </c>
      <c r="Y15" s="158" t="s">
        <v>138</v>
      </c>
    </row>
    <row r="16" spans="2:25">
      <c r="B16" s="353" t="s">
        <v>460</v>
      </c>
      <c r="C16" s="480" t="s">
        <v>574</v>
      </c>
      <c r="D16" s="480" t="s">
        <v>575</v>
      </c>
      <c r="E16" t="s">
        <v>576</v>
      </c>
      <c r="F16" s="440" t="s">
        <v>361</v>
      </c>
      <c r="G16" s="441" t="s">
        <v>1571</v>
      </c>
      <c r="H16" s="441">
        <v>0</v>
      </c>
      <c r="I16" s="441" t="s">
        <v>1571</v>
      </c>
      <c r="J16" s="277" t="s">
        <v>471</v>
      </c>
      <c r="K16" s="277">
        <v>35</v>
      </c>
      <c r="L16" s="444">
        <v>0</v>
      </c>
      <c r="M16" s="441" t="s">
        <v>1571</v>
      </c>
      <c r="N16" s="441">
        <v>0</v>
      </c>
      <c r="O16" s="441">
        <v>0</v>
      </c>
      <c r="P16" s="443" t="s">
        <v>1571</v>
      </c>
      <c r="Q16" s="443" t="s">
        <v>511</v>
      </c>
      <c r="R16" s="444">
        <v>0</v>
      </c>
      <c r="S16" s="441" t="s">
        <v>1571</v>
      </c>
      <c r="T16" s="441">
        <v>0</v>
      </c>
      <c r="U16" s="441" t="s">
        <v>1571</v>
      </c>
      <c r="V16" s="441" t="s">
        <v>1571</v>
      </c>
      <c r="W16" s="441">
        <v>0</v>
      </c>
      <c r="X16" s="441" t="s">
        <v>1571</v>
      </c>
      <c r="Y16" s="442">
        <v>38660.94</v>
      </c>
    </row>
    <row r="17" spans="2:25">
      <c r="B17" s="353" t="s">
        <v>460</v>
      </c>
      <c r="C17" s="480" t="s">
        <v>577</v>
      </c>
      <c r="D17" s="480" t="s">
        <v>578</v>
      </c>
      <c r="E17" t="s">
        <v>579</v>
      </c>
      <c r="F17" s="440" t="s">
        <v>361</v>
      </c>
      <c r="G17" s="441" t="s">
        <v>1571</v>
      </c>
      <c r="H17" s="441">
        <v>0</v>
      </c>
      <c r="I17" s="441" t="s">
        <v>1571</v>
      </c>
      <c r="J17" s="277" t="s">
        <v>471</v>
      </c>
      <c r="K17" s="277">
        <v>35</v>
      </c>
      <c r="L17" s="444">
        <v>0</v>
      </c>
      <c r="M17" s="441" t="s">
        <v>1571</v>
      </c>
      <c r="N17" s="441">
        <v>0</v>
      </c>
      <c r="O17" s="441">
        <v>0</v>
      </c>
      <c r="P17" s="443" t="s">
        <v>1571</v>
      </c>
      <c r="Q17" s="443" t="s">
        <v>511</v>
      </c>
      <c r="R17" s="444">
        <v>0</v>
      </c>
      <c r="S17" s="441" t="s">
        <v>1571</v>
      </c>
      <c r="T17" s="441">
        <v>0</v>
      </c>
      <c r="U17" s="441" t="s">
        <v>1571</v>
      </c>
      <c r="V17" s="441" t="s">
        <v>1571</v>
      </c>
      <c r="W17" s="441">
        <v>0</v>
      </c>
      <c r="X17" s="441" t="s">
        <v>1571</v>
      </c>
      <c r="Y17" s="442">
        <v>50927.76</v>
      </c>
    </row>
    <row r="18" spans="2:25">
      <c r="B18" s="353" t="s">
        <v>460</v>
      </c>
      <c r="C18" s="480" t="s">
        <v>580</v>
      </c>
      <c r="D18" s="480" t="s">
        <v>581</v>
      </c>
      <c r="E18" t="s">
        <v>582</v>
      </c>
      <c r="F18" s="440" t="s">
        <v>361</v>
      </c>
      <c r="G18" s="441" t="s">
        <v>1571</v>
      </c>
      <c r="H18" s="441">
        <v>0</v>
      </c>
      <c r="I18" s="441" t="s">
        <v>1571</v>
      </c>
      <c r="J18" s="277" t="s">
        <v>471</v>
      </c>
      <c r="K18" s="277">
        <v>35</v>
      </c>
      <c r="L18" s="444">
        <v>0</v>
      </c>
      <c r="M18" s="441" t="s">
        <v>1571</v>
      </c>
      <c r="N18" s="441">
        <v>0</v>
      </c>
      <c r="O18" s="441">
        <v>0</v>
      </c>
      <c r="P18" s="443" t="s">
        <v>1571</v>
      </c>
      <c r="Q18" s="443" t="s">
        <v>511</v>
      </c>
      <c r="R18" s="444">
        <v>0</v>
      </c>
      <c r="S18" s="441" t="s">
        <v>1571</v>
      </c>
      <c r="T18" s="441">
        <v>0</v>
      </c>
      <c r="U18" s="441" t="s">
        <v>1571</v>
      </c>
      <c r="V18" s="441" t="s">
        <v>1571</v>
      </c>
      <c r="W18" s="441">
        <v>0</v>
      </c>
      <c r="X18" s="441" t="s">
        <v>1571</v>
      </c>
      <c r="Y18" s="442">
        <v>47609.58</v>
      </c>
    </row>
    <row r="19" spans="2:25">
      <c r="B19" s="353" t="s">
        <v>460</v>
      </c>
      <c r="C19" s="480" t="s">
        <v>583</v>
      </c>
      <c r="D19" s="480" t="s">
        <v>584</v>
      </c>
      <c r="E19" t="s">
        <v>585</v>
      </c>
      <c r="F19" s="440" t="s">
        <v>361</v>
      </c>
      <c r="G19" s="441" t="s">
        <v>1571</v>
      </c>
      <c r="H19" s="441">
        <v>0</v>
      </c>
      <c r="I19" s="441" t="s">
        <v>1571</v>
      </c>
      <c r="J19" s="277" t="s">
        <v>471</v>
      </c>
      <c r="K19" s="277">
        <v>35</v>
      </c>
      <c r="L19" s="444">
        <v>0</v>
      </c>
      <c r="M19" s="441" t="s">
        <v>1571</v>
      </c>
      <c r="N19" s="441">
        <v>0</v>
      </c>
      <c r="O19" s="441">
        <v>0</v>
      </c>
      <c r="P19" s="443" t="s">
        <v>1571</v>
      </c>
      <c r="Q19" s="443" t="s">
        <v>511</v>
      </c>
      <c r="R19" s="444">
        <v>0</v>
      </c>
      <c r="S19" s="441" t="s">
        <v>1571</v>
      </c>
      <c r="T19" s="441">
        <v>0</v>
      </c>
      <c r="U19" s="441" t="s">
        <v>1571</v>
      </c>
      <c r="V19" s="441" t="s">
        <v>1571</v>
      </c>
      <c r="W19" s="441">
        <v>0</v>
      </c>
      <c r="X19" s="441" t="s">
        <v>1571</v>
      </c>
      <c r="Y19" s="442">
        <v>41342.22</v>
      </c>
    </row>
    <row r="20" spans="2:25">
      <c r="B20" s="353" t="s">
        <v>460</v>
      </c>
      <c r="C20" s="480" t="s">
        <v>1912</v>
      </c>
      <c r="D20" s="480" t="s">
        <v>1913</v>
      </c>
      <c r="E20" t="s">
        <v>1914</v>
      </c>
      <c r="F20" s="440" t="s">
        <v>361</v>
      </c>
      <c r="G20" s="441" t="s">
        <v>1571</v>
      </c>
      <c r="H20" s="441">
        <v>0</v>
      </c>
      <c r="I20" s="441" t="s">
        <v>1571</v>
      </c>
      <c r="J20" s="444" t="s">
        <v>1571</v>
      </c>
      <c r="K20" s="441" t="s">
        <v>511</v>
      </c>
      <c r="L20" s="444">
        <v>0</v>
      </c>
      <c r="M20" s="441" t="s">
        <v>1571</v>
      </c>
      <c r="N20" s="441">
        <v>0</v>
      </c>
      <c r="O20" s="441">
        <v>0</v>
      </c>
      <c r="P20" s="277" t="s">
        <v>471</v>
      </c>
      <c r="Q20" s="277">
        <v>40</v>
      </c>
      <c r="R20" s="444">
        <v>0</v>
      </c>
      <c r="S20" s="441" t="s">
        <v>1571</v>
      </c>
      <c r="T20" s="441">
        <v>0</v>
      </c>
      <c r="U20" s="441" t="s">
        <v>1571</v>
      </c>
      <c r="V20" s="441" t="s">
        <v>1571</v>
      </c>
      <c r="W20" s="441">
        <v>0</v>
      </c>
      <c r="X20" s="441" t="s">
        <v>1571</v>
      </c>
      <c r="Y20" s="442">
        <v>54093.72</v>
      </c>
    </row>
    <row r="21" spans="2:25">
      <c r="B21" s="353" t="s">
        <v>460</v>
      </c>
      <c r="C21" s="480" t="s">
        <v>586</v>
      </c>
      <c r="D21" s="480" t="s">
        <v>587</v>
      </c>
      <c r="E21" t="s">
        <v>588</v>
      </c>
      <c r="F21" s="440" t="s">
        <v>361</v>
      </c>
      <c r="G21" s="441" t="s">
        <v>1571</v>
      </c>
      <c r="H21" s="441">
        <v>0</v>
      </c>
      <c r="I21" s="441" t="s">
        <v>1571</v>
      </c>
      <c r="J21" s="277" t="s">
        <v>471</v>
      </c>
      <c r="K21" s="277">
        <v>35</v>
      </c>
      <c r="L21" s="444">
        <v>0</v>
      </c>
      <c r="M21" s="441" t="s">
        <v>1571</v>
      </c>
      <c r="N21" s="441">
        <v>0</v>
      </c>
      <c r="O21" s="441">
        <v>0</v>
      </c>
      <c r="P21" s="443" t="s">
        <v>1571</v>
      </c>
      <c r="Q21" s="443" t="s">
        <v>511</v>
      </c>
      <c r="R21" s="444">
        <v>0</v>
      </c>
      <c r="S21" s="441" t="s">
        <v>1571</v>
      </c>
      <c r="T21" s="441">
        <v>0</v>
      </c>
      <c r="U21" s="441" t="s">
        <v>1571</v>
      </c>
      <c r="V21" s="441" t="s">
        <v>1571</v>
      </c>
      <c r="W21" s="441">
        <v>0</v>
      </c>
      <c r="X21" s="441" t="s">
        <v>1571</v>
      </c>
      <c r="Y21" s="442">
        <v>52285.2</v>
      </c>
    </row>
    <row r="22" spans="2:25">
      <c r="B22" s="353" t="s">
        <v>460</v>
      </c>
      <c r="C22" s="480" t="s">
        <v>589</v>
      </c>
      <c r="D22" s="480" t="s">
        <v>590</v>
      </c>
      <c r="E22" t="s">
        <v>591</v>
      </c>
      <c r="F22" s="440" t="s">
        <v>361</v>
      </c>
      <c r="G22" s="441" t="s">
        <v>1571</v>
      </c>
      <c r="H22" s="441">
        <v>0</v>
      </c>
      <c r="I22" s="441" t="s">
        <v>1571</v>
      </c>
      <c r="J22" s="277" t="s">
        <v>471</v>
      </c>
      <c r="K22" s="277">
        <v>35</v>
      </c>
      <c r="L22" s="444">
        <v>0</v>
      </c>
      <c r="M22" s="441" t="s">
        <v>1571</v>
      </c>
      <c r="N22" s="441">
        <v>0</v>
      </c>
      <c r="O22" s="441">
        <v>0</v>
      </c>
      <c r="P22" s="443" t="s">
        <v>1571</v>
      </c>
      <c r="Q22" s="443" t="s">
        <v>511</v>
      </c>
      <c r="R22" s="444">
        <v>0</v>
      </c>
      <c r="S22" s="441" t="s">
        <v>1571</v>
      </c>
      <c r="T22" s="441">
        <v>0</v>
      </c>
      <c r="U22" s="441" t="s">
        <v>1571</v>
      </c>
      <c r="V22" s="441" t="s">
        <v>1571</v>
      </c>
      <c r="W22" s="441">
        <v>0</v>
      </c>
      <c r="X22" s="441" t="s">
        <v>1571</v>
      </c>
      <c r="Y22" s="442">
        <v>41876.879999999997</v>
      </c>
    </row>
    <row r="23" spans="2:25">
      <c r="B23" s="353" t="s">
        <v>460</v>
      </c>
      <c r="C23" s="480" t="s">
        <v>592</v>
      </c>
      <c r="D23" s="480" t="s">
        <v>593</v>
      </c>
      <c r="E23" t="s">
        <v>594</v>
      </c>
      <c r="F23" s="440" t="s">
        <v>361</v>
      </c>
      <c r="G23" s="441" t="s">
        <v>1571</v>
      </c>
      <c r="H23" s="441">
        <v>0</v>
      </c>
      <c r="I23" s="441" t="s">
        <v>1571</v>
      </c>
      <c r="J23" s="277" t="s">
        <v>471</v>
      </c>
      <c r="K23" s="277">
        <v>35</v>
      </c>
      <c r="L23" s="444">
        <v>0</v>
      </c>
      <c r="M23" s="441" t="s">
        <v>1571</v>
      </c>
      <c r="N23" s="441">
        <v>0</v>
      </c>
      <c r="O23" s="441">
        <v>0</v>
      </c>
      <c r="P23" s="443" t="s">
        <v>1571</v>
      </c>
      <c r="Q23" s="443" t="s">
        <v>511</v>
      </c>
      <c r="R23" s="444">
        <v>0</v>
      </c>
      <c r="S23" s="441" t="s">
        <v>1571</v>
      </c>
      <c r="T23" s="441">
        <v>0</v>
      </c>
      <c r="U23" s="441" t="s">
        <v>1571</v>
      </c>
      <c r="V23" s="441" t="s">
        <v>1571</v>
      </c>
      <c r="W23" s="441">
        <v>0</v>
      </c>
      <c r="X23" s="441" t="s">
        <v>1571</v>
      </c>
      <c r="Y23" s="442">
        <v>37638.36</v>
      </c>
    </row>
    <row r="24" spans="2:25">
      <c r="B24" s="353" t="s">
        <v>460</v>
      </c>
      <c r="C24" s="480" t="s">
        <v>595</v>
      </c>
      <c r="D24" s="480" t="s">
        <v>596</v>
      </c>
      <c r="E24" t="s">
        <v>597</v>
      </c>
      <c r="F24" s="440" t="s">
        <v>361</v>
      </c>
      <c r="G24" s="441" t="s">
        <v>1571</v>
      </c>
      <c r="H24" s="441">
        <v>0</v>
      </c>
      <c r="I24" s="441" t="s">
        <v>1571</v>
      </c>
      <c r="J24" s="443" t="s">
        <v>471</v>
      </c>
      <c r="K24" s="457">
        <v>35</v>
      </c>
      <c r="L24" s="444">
        <v>0</v>
      </c>
      <c r="M24" s="441" t="s">
        <v>1571</v>
      </c>
      <c r="N24" s="441">
        <v>0</v>
      </c>
      <c r="O24" s="441">
        <v>0</v>
      </c>
      <c r="P24" s="443" t="s">
        <v>1571</v>
      </c>
      <c r="Q24" s="443" t="s">
        <v>511</v>
      </c>
      <c r="R24" s="444">
        <v>0</v>
      </c>
      <c r="S24" s="441" t="s">
        <v>1571</v>
      </c>
      <c r="T24" s="441">
        <v>0</v>
      </c>
      <c r="U24" s="441" t="s">
        <v>1571</v>
      </c>
      <c r="V24" s="441" t="s">
        <v>1571</v>
      </c>
      <c r="W24" s="441">
        <v>0</v>
      </c>
      <c r="X24" s="441" t="s">
        <v>1571</v>
      </c>
      <c r="Y24" s="442">
        <v>38168.22</v>
      </c>
    </row>
    <row r="25" spans="2:25">
      <c r="B25" s="353" t="s">
        <v>460</v>
      </c>
      <c r="C25" s="480" t="s">
        <v>598</v>
      </c>
      <c r="D25" s="480" t="s">
        <v>599</v>
      </c>
      <c r="E25" t="s">
        <v>600</v>
      </c>
      <c r="F25" s="440" t="s">
        <v>361</v>
      </c>
      <c r="G25" s="441" t="s">
        <v>1571</v>
      </c>
      <c r="H25" s="441">
        <v>0</v>
      </c>
      <c r="I25" s="441" t="s">
        <v>1571</v>
      </c>
      <c r="J25" s="444" t="s">
        <v>1571</v>
      </c>
      <c r="K25" s="441" t="s">
        <v>511</v>
      </c>
      <c r="L25" s="444">
        <v>0</v>
      </c>
      <c r="M25" s="441" t="s">
        <v>1571</v>
      </c>
      <c r="N25" s="441">
        <v>0</v>
      </c>
      <c r="O25" s="441">
        <v>0</v>
      </c>
      <c r="P25" s="277" t="s">
        <v>471</v>
      </c>
      <c r="Q25" s="277">
        <v>40</v>
      </c>
      <c r="R25" s="444">
        <v>0</v>
      </c>
      <c r="S25" s="441" t="s">
        <v>1571</v>
      </c>
      <c r="T25" s="441">
        <v>0</v>
      </c>
      <c r="U25" s="441" t="s">
        <v>1571</v>
      </c>
      <c r="V25" s="441" t="s">
        <v>1571</v>
      </c>
      <c r="W25" s="441">
        <v>0</v>
      </c>
      <c r="X25" s="441" t="s">
        <v>1571</v>
      </c>
      <c r="Y25" s="442">
        <v>199966.38</v>
      </c>
    </row>
    <row r="26" spans="2:25">
      <c r="B26" s="353" t="s">
        <v>460</v>
      </c>
      <c r="C26" s="480" t="s">
        <v>601</v>
      </c>
      <c r="D26" s="480" t="s">
        <v>602</v>
      </c>
      <c r="E26" t="s">
        <v>603</v>
      </c>
      <c r="F26" s="440" t="s">
        <v>361</v>
      </c>
      <c r="G26" s="441" t="s">
        <v>1571</v>
      </c>
      <c r="H26" s="441">
        <v>0</v>
      </c>
      <c r="I26" s="441" t="s">
        <v>1571</v>
      </c>
      <c r="J26" s="277" t="s">
        <v>471</v>
      </c>
      <c r="K26" s="277">
        <v>35</v>
      </c>
      <c r="L26" s="444">
        <v>0</v>
      </c>
      <c r="M26" s="441" t="s">
        <v>1571</v>
      </c>
      <c r="N26" s="441">
        <v>0</v>
      </c>
      <c r="O26" s="441">
        <v>0</v>
      </c>
      <c r="P26" s="443" t="s">
        <v>1571</v>
      </c>
      <c r="Q26" s="443" t="s">
        <v>511</v>
      </c>
      <c r="R26" s="444">
        <v>0</v>
      </c>
      <c r="S26" s="441" t="s">
        <v>1571</v>
      </c>
      <c r="T26" s="441">
        <v>0</v>
      </c>
      <c r="U26" s="441" t="s">
        <v>1571</v>
      </c>
      <c r="V26" s="441" t="s">
        <v>1571</v>
      </c>
      <c r="W26" s="441">
        <v>0</v>
      </c>
      <c r="X26" s="441" t="s">
        <v>1571</v>
      </c>
      <c r="Y26" s="442">
        <v>33717.72</v>
      </c>
    </row>
    <row r="27" spans="2:25">
      <c r="B27" s="353" t="s">
        <v>460</v>
      </c>
      <c r="C27" s="480" t="s">
        <v>604</v>
      </c>
      <c r="D27" s="480" t="s">
        <v>605</v>
      </c>
      <c r="E27" t="s">
        <v>606</v>
      </c>
      <c r="F27" s="440" t="s">
        <v>361</v>
      </c>
      <c r="G27" s="441" t="s">
        <v>1571</v>
      </c>
      <c r="H27" s="441">
        <v>0</v>
      </c>
      <c r="I27" s="441" t="s">
        <v>1571</v>
      </c>
      <c r="J27" s="277" t="s">
        <v>471</v>
      </c>
      <c r="K27" s="277">
        <v>35</v>
      </c>
      <c r="L27" s="444">
        <v>0</v>
      </c>
      <c r="M27" s="441" t="s">
        <v>1571</v>
      </c>
      <c r="N27" s="441">
        <v>0</v>
      </c>
      <c r="O27" s="441">
        <v>0</v>
      </c>
      <c r="P27" s="443" t="s">
        <v>1571</v>
      </c>
      <c r="Q27" s="443" t="s">
        <v>511</v>
      </c>
      <c r="R27" s="444">
        <v>0</v>
      </c>
      <c r="S27" s="441" t="s">
        <v>1571</v>
      </c>
      <c r="T27" s="441">
        <v>0</v>
      </c>
      <c r="U27" s="441" t="s">
        <v>1571</v>
      </c>
      <c r="V27" s="441" t="s">
        <v>1571</v>
      </c>
      <c r="W27" s="441">
        <v>0</v>
      </c>
      <c r="X27" s="441" t="s">
        <v>1571</v>
      </c>
      <c r="Y27" s="442">
        <v>46133.4</v>
      </c>
    </row>
    <row r="28" spans="2:25">
      <c r="B28" s="353" t="s">
        <v>460</v>
      </c>
      <c r="C28" s="480" t="s">
        <v>607</v>
      </c>
      <c r="D28" s="480" t="s">
        <v>608</v>
      </c>
      <c r="E28" t="s">
        <v>609</v>
      </c>
      <c r="F28" s="440" t="s">
        <v>361</v>
      </c>
      <c r="G28" s="441" t="s">
        <v>1571</v>
      </c>
      <c r="H28" s="441">
        <v>0</v>
      </c>
      <c r="I28" s="441" t="s">
        <v>1571</v>
      </c>
      <c r="J28" s="277" t="s">
        <v>471</v>
      </c>
      <c r="K28" s="277">
        <v>35</v>
      </c>
      <c r="L28" s="444">
        <v>0</v>
      </c>
      <c r="M28" s="441" t="s">
        <v>1571</v>
      </c>
      <c r="N28" s="441">
        <v>0</v>
      </c>
      <c r="O28" s="441">
        <v>0</v>
      </c>
      <c r="P28" s="443" t="s">
        <v>1571</v>
      </c>
      <c r="Q28" s="443" t="s">
        <v>511</v>
      </c>
      <c r="R28" s="444">
        <v>0</v>
      </c>
      <c r="S28" s="441" t="s">
        <v>1571</v>
      </c>
      <c r="T28" s="441">
        <v>0</v>
      </c>
      <c r="U28" s="441" t="s">
        <v>1571</v>
      </c>
      <c r="V28" s="441" t="s">
        <v>1571</v>
      </c>
      <c r="W28" s="441">
        <v>0</v>
      </c>
      <c r="X28" s="441" t="s">
        <v>1571</v>
      </c>
      <c r="Y28" s="442">
        <v>39720.06</v>
      </c>
    </row>
    <row r="29" spans="2:25">
      <c r="B29" s="353" t="s">
        <v>460</v>
      </c>
      <c r="C29" s="480" t="s">
        <v>610</v>
      </c>
      <c r="D29" s="480" t="s">
        <v>611</v>
      </c>
      <c r="E29" t="s">
        <v>612</v>
      </c>
      <c r="F29" s="440" t="s">
        <v>361</v>
      </c>
      <c r="G29" s="441" t="s">
        <v>1571</v>
      </c>
      <c r="H29" s="441">
        <v>0</v>
      </c>
      <c r="I29" s="441" t="s">
        <v>1571</v>
      </c>
      <c r="J29" s="277" t="s">
        <v>471</v>
      </c>
      <c r="K29" s="277">
        <v>35</v>
      </c>
      <c r="L29" s="444">
        <v>0</v>
      </c>
      <c r="M29" s="441" t="s">
        <v>1571</v>
      </c>
      <c r="N29" s="441">
        <v>0</v>
      </c>
      <c r="O29" s="441">
        <v>0</v>
      </c>
      <c r="P29" s="443" t="s">
        <v>1571</v>
      </c>
      <c r="Q29" s="443" t="s">
        <v>511</v>
      </c>
      <c r="R29" s="444">
        <v>0</v>
      </c>
      <c r="S29" s="441" t="s">
        <v>1571</v>
      </c>
      <c r="T29" s="441">
        <v>0</v>
      </c>
      <c r="U29" s="441" t="s">
        <v>1571</v>
      </c>
      <c r="V29" s="441" t="s">
        <v>1571</v>
      </c>
      <c r="W29" s="441">
        <v>0</v>
      </c>
      <c r="X29" s="441" t="s">
        <v>1571</v>
      </c>
      <c r="Y29" s="442">
        <v>44253.78</v>
      </c>
    </row>
    <row r="30" spans="2:25">
      <c r="B30" s="353" t="s">
        <v>460</v>
      </c>
      <c r="C30" s="480" t="s">
        <v>613</v>
      </c>
      <c r="D30" s="480" t="s">
        <v>614</v>
      </c>
      <c r="E30" t="s">
        <v>615</v>
      </c>
      <c r="F30" s="440" t="s">
        <v>361</v>
      </c>
      <c r="G30" s="441" t="s">
        <v>1571</v>
      </c>
      <c r="H30" s="441">
        <v>0</v>
      </c>
      <c r="I30" s="441" t="s">
        <v>1571</v>
      </c>
      <c r="J30" s="277" t="s">
        <v>471</v>
      </c>
      <c r="K30" s="277">
        <v>35</v>
      </c>
      <c r="L30" s="444">
        <v>0</v>
      </c>
      <c r="M30" s="441" t="s">
        <v>1571</v>
      </c>
      <c r="N30" s="441">
        <v>0</v>
      </c>
      <c r="O30" s="441">
        <v>0</v>
      </c>
      <c r="P30" s="443" t="s">
        <v>1571</v>
      </c>
      <c r="Q30" s="443" t="s">
        <v>511</v>
      </c>
      <c r="R30" s="444">
        <v>0</v>
      </c>
      <c r="S30" s="441" t="s">
        <v>1571</v>
      </c>
      <c r="T30" s="441">
        <v>0</v>
      </c>
      <c r="U30" s="441" t="s">
        <v>1571</v>
      </c>
      <c r="V30" s="441" t="s">
        <v>1571</v>
      </c>
      <c r="W30" s="441">
        <v>0</v>
      </c>
      <c r="X30" s="441" t="s">
        <v>1571</v>
      </c>
      <c r="Y30" s="442">
        <v>54134.82</v>
      </c>
    </row>
    <row r="31" spans="2:25">
      <c r="B31" s="353" t="s">
        <v>460</v>
      </c>
      <c r="C31" s="480" t="s">
        <v>1944</v>
      </c>
      <c r="D31" s="480" t="s">
        <v>1945</v>
      </c>
      <c r="E31" t="s">
        <v>1946</v>
      </c>
      <c r="F31" s="440" t="s">
        <v>361</v>
      </c>
      <c r="G31" s="441" t="s">
        <v>1571</v>
      </c>
      <c r="H31" s="441">
        <v>0</v>
      </c>
      <c r="I31" s="441" t="s">
        <v>1571</v>
      </c>
      <c r="J31" s="277" t="s">
        <v>1571</v>
      </c>
      <c r="K31" s="277" t="s">
        <v>511</v>
      </c>
      <c r="L31" s="444">
        <v>0</v>
      </c>
      <c r="M31" s="441" t="s">
        <v>1571</v>
      </c>
      <c r="N31" s="441">
        <v>0</v>
      </c>
      <c r="O31" s="441">
        <v>0</v>
      </c>
      <c r="P31" s="443" t="s">
        <v>471</v>
      </c>
      <c r="Q31" s="443">
        <v>40</v>
      </c>
      <c r="R31" s="444">
        <v>0</v>
      </c>
      <c r="S31" s="441" t="s">
        <v>1571</v>
      </c>
      <c r="T31" s="441">
        <v>0</v>
      </c>
      <c r="U31" s="441" t="s">
        <v>1571</v>
      </c>
      <c r="V31" s="441" t="s">
        <v>1571</v>
      </c>
      <c r="W31" s="441">
        <v>0</v>
      </c>
      <c r="X31" s="441" t="s">
        <v>1571</v>
      </c>
      <c r="Y31" s="442">
        <v>18031.240000000002</v>
      </c>
    </row>
    <row r="32" spans="2:25">
      <c r="B32" s="353" t="s">
        <v>460</v>
      </c>
      <c r="C32" s="480" t="s">
        <v>616</v>
      </c>
      <c r="D32" s="480" t="s">
        <v>617</v>
      </c>
      <c r="E32" t="s">
        <v>618</v>
      </c>
      <c r="F32" s="440" t="s">
        <v>361</v>
      </c>
      <c r="G32" s="441" t="s">
        <v>1571</v>
      </c>
      <c r="H32" s="441">
        <v>0</v>
      </c>
      <c r="I32" s="441" t="s">
        <v>1571</v>
      </c>
      <c r="J32" s="277" t="s">
        <v>471</v>
      </c>
      <c r="K32" s="277">
        <v>35</v>
      </c>
      <c r="L32" s="444">
        <v>0</v>
      </c>
      <c r="M32" s="441" t="s">
        <v>1571</v>
      </c>
      <c r="N32" s="441">
        <v>0</v>
      </c>
      <c r="O32" s="441">
        <v>0</v>
      </c>
      <c r="P32" s="443" t="s">
        <v>1571</v>
      </c>
      <c r="Q32" s="443" t="s">
        <v>511</v>
      </c>
      <c r="R32" s="444">
        <v>0</v>
      </c>
      <c r="S32" s="441" t="s">
        <v>1571</v>
      </c>
      <c r="T32" s="441">
        <v>0</v>
      </c>
      <c r="U32" s="441" t="s">
        <v>1571</v>
      </c>
      <c r="V32" s="441" t="s">
        <v>1571</v>
      </c>
      <c r="W32" s="441">
        <v>0</v>
      </c>
      <c r="X32" s="441" t="s">
        <v>1571</v>
      </c>
      <c r="Y32" s="442">
        <v>36668.519999999997</v>
      </c>
    </row>
    <row r="33" spans="2:25">
      <c r="B33" s="353" t="s">
        <v>460</v>
      </c>
      <c r="C33" s="480" t="s">
        <v>619</v>
      </c>
      <c r="D33" s="480" t="s">
        <v>620</v>
      </c>
      <c r="E33" t="s">
        <v>621</v>
      </c>
      <c r="F33" s="440" t="s">
        <v>361</v>
      </c>
      <c r="G33" s="441" t="s">
        <v>1571</v>
      </c>
      <c r="H33" s="441">
        <v>0</v>
      </c>
      <c r="I33" s="441" t="s">
        <v>1571</v>
      </c>
      <c r="J33" s="277" t="s">
        <v>471</v>
      </c>
      <c r="K33" s="277">
        <v>35</v>
      </c>
      <c r="L33" s="444">
        <v>0</v>
      </c>
      <c r="M33" s="441" t="s">
        <v>1571</v>
      </c>
      <c r="N33" s="441">
        <v>0</v>
      </c>
      <c r="O33" s="441">
        <v>0</v>
      </c>
      <c r="P33" s="443" t="s">
        <v>1571</v>
      </c>
      <c r="Q33" s="443" t="s">
        <v>511</v>
      </c>
      <c r="R33" s="444">
        <v>0</v>
      </c>
      <c r="S33" s="441" t="s">
        <v>1571</v>
      </c>
      <c r="T33" s="441">
        <v>0</v>
      </c>
      <c r="U33" s="441" t="s">
        <v>1571</v>
      </c>
      <c r="V33" s="441" t="s">
        <v>1571</v>
      </c>
      <c r="W33" s="441">
        <v>0</v>
      </c>
      <c r="X33" s="441" t="s">
        <v>1571</v>
      </c>
      <c r="Y33" s="442">
        <v>51380.22</v>
      </c>
    </row>
    <row r="34" spans="2:25">
      <c r="B34" s="353" t="s">
        <v>460</v>
      </c>
      <c r="C34" s="480" t="s">
        <v>448</v>
      </c>
      <c r="D34" s="480" t="s">
        <v>449</v>
      </c>
      <c r="E34" t="s">
        <v>450</v>
      </c>
      <c r="F34" s="440" t="s">
        <v>361</v>
      </c>
      <c r="G34" s="441" t="s">
        <v>1571</v>
      </c>
      <c r="H34" s="441">
        <v>0</v>
      </c>
      <c r="I34" s="441" t="s">
        <v>1571</v>
      </c>
      <c r="J34" s="277" t="s">
        <v>471</v>
      </c>
      <c r="K34" s="277">
        <v>35</v>
      </c>
      <c r="L34" s="444">
        <v>0</v>
      </c>
      <c r="M34" s="441" t="s">
        <v>1571</v>
      </c>
      <c r="N34" s="441">
        <v>0</v>
      </c>
      <c r="O34" s="441">
        <v>0</v>
      </c>
      <c r="P34" s="443" t="s">
        <v>1571</v>
      </c>
      <c r="Q34" s="443" t="s">
        <v>511</v>
      </c>
      <c r="R34" s="444">
        <v>0</v>
      </c>
      <c r="S34" s="441" t="s">
        <v>1571</v>
      </c>
      <c r="T34" s="441">
        <v>0</v>
      </c>
      <c r="U34" s="441" t="s">
        <v>1571</v>
      </c>
      <c r="V34" s="441" t="s">
        <v>1571</v>
      </c>
      <c r="W34" s="441">
        <v>0</v>
      </c>
      <c r="X34" s="441" t="s">
        <v>1571</v>
      </c>
      <c r="Y34" s="442">
        <v>51200.160000000003</v>
      </c>
    </row>
    <row r="35" spans="2:25">
      <c r="B35" s="353" t="s">
        <v>460</v>
      </c>
      <c r="C35" s="480" t="s">
        <v>622</v>
      </c>
      <c r="D35" s="480" t="s">
        <v>623</v>
      </c>
      <c r="E35" t="s">
        <v>624</v>
      </c>
      <c r="F35" s="440" t="s">
        <v>361</v>
      </c>
      <c r="G35" s="441" t="s">
        <v>1571</v>
      </c>
      <c r="H35" s="441">
        <v>0</v>
      </c>
      <c r="I35" s="441" t="s">
        <v>1571</v>
      </c>
      <c r="J35" s="277" t="s">
        <v>471</v>
      </c>
      <c r="K35" s="277">
        <v>35</v>
      </c>
      <c r="L35" s="444">
        <v>0</v>
      </c>
      <c r="M35" s="441" t="s">
        <v>1571</v>
      </c>
      <c r="N35" s="441">
        <v>0</v>
      </c>
      <c r="O35" s="441">
        <v>0</v>
      </c>
      <c r="P35" s="443" t="s">
        <v>1571</v>
      </c>
      <c r="Q35" s="443" t="s">
        <v>511</v>
      </c>
      <c r="R35" s="444">
        <v>0</v>
      </c>
      <c r="S35" s="441" t="s">
        <v>1571</v>
      </c>
      <c r="T35" s="441">
        <v>0</v>
      </c>
      <c r="U35" s="441" t="s">
        <v>1571</v>
      </c>
      <c r="V35" s="441" t="s">
        <v>1571</v>
      </c>
      <c r="W35" s="441">
        <v>0</v>
      </c>
      <c r="X35" s="441" t="s">
        <v>1571</v>
      </c>
      <c r="Y35" s="442">
        <v>45412.74</v>
      </c>
    </row>
    <row r="36" spans="2:25">
      <c r="B36" s="353" t="s">
        <v>460</v>
      </c>
      <c r="C36" s="480" t="s">
        <v>625</v>
      </c>
      <c r="D36" s="480" t="s">
        <v>626</v>
      </c>
      <c r="E36" t="s">
        <v>627</v>
      </c>
      <c r="F36" s="440" t="s">
        <v>361</v>
      </c>
      <c r="G36" s="441" t="s">
        <v>1571</v>
      </c>
      <c r="H36" s="441">
        <v>0</v>
      </c>
      <c r="I36" s="441" t="s">
        <v>1571</v>
      </c>
      <c r="J36" s="443" t="s">
        <v>471</v>
      </c>
      <c r="K36" s="457">
        <v>35</v>
      </c>
      <c r="L36" s="444">
        <v>0</v>
      </c>
      <c r="M36" s="441" t="s">
        <v>1571</v>
      </c>
      <c r="N36" s="441">
        <v>0</v>
      </c>
      <c r="O36" s="441">
        <v>0</v>
      </c>
      <c r="P36" s="443" t="s">
        <v>1571</v>
      </c>
      <c r="Q36" s="443" t="s">
        <v>511</v>
      </c>
      <c r="R36" s="444">
        <v>0</v>
      </c>
      <c r="S36" s="441" t="s">
        <v>1571</v>
      </c>
      <c r="T36" s="441">
        <v>0</v>
      </c>
      <c r="U36" s="441" t="s">
        <v>1571</v>
      </c>
      <c r="V36" s="441" t="s">
        <v>1571</v>
      </c>
      <c r="W36" s="441">
        <v>0</v>
      </c>
      <c r="X36" s="441" t="s">
        <v>1571</v>
      </c>
      <c r="Y36" s="442">
        <v>50022.78</v>
      </c>
    </row>
    <row r="37" spans="2:25">
      <c r="B37" s="353" t="s">
        <v>460</v>
      </c>
      <c r="C37" s="480" t="s">
        <v>628</v>
      </c>
      <c r="D37" s="480" t="s">
        <v>629</v>
      </c>
      <c r="E37" t="s">
        <v>630</v>
      </c>
      <c r="F37" s="440" t="s">
        <v>361</v>
      </c>
      <c r="G37" s="441" t="s">
        <v>1571</v>
      </c>
      <c r="H37" s="441">
        <v>0</v>
      </c>
      <c r="I37" s="441" t="s">
        <v>1571</v>
      </c>
      <c r="J37" s="444" t="s">
        <v>471</v>
      </c>
      <c r="K37" s="441">
        <v>35</v>
      </c>
      <c r="L37" s="444">
        <v>0</v>
      </c>
      <c r="M37" s="441" t="s">
        <v>1571</v>
      </c>
      <c r="N37" s="441">
        <v>0</v>
      </c>
      <c r="O37" s="441">
        <v>0</v>
      </c>
      <c r="P37" s="277" t="s">
        <v>1571</v>
      </c>
      <c r="Q37" s="277" t="s">
        <v>511</v>
      </c>
      <c r="R37" s="444">
        <v>0</v>
      </c>
      <c r="S37" s="441" t="s">
        <v>1571</v>
      </c>
      <c r="T37" s="441">
        <v>0</v>
      </c>
      <c r="U37" s="441" t="s">
        <v>1571</v>
      </c>
      <c r="V37" s="441" t="s">
        <v>1571</v>
      </c>
      <c r="W37" s="441">
        <v>0</v>
      </c>
      <c r="X37" s="441" t="s">
        <v>1571</v>
      </c>
      <c r="Y37" s="442">
        <v>48212.88</v>
      </c>
    </row>
    <row r="38" spans="2:25">
      <c r="B38" s="353" t="s">
        <v>460</v>
      </c>
      <c r="C38" s="480" t="s">
        <v>631</v>
      </c>
      <c r="D38" s="480" t="s">
        <v>632</v>
      </c>
      <c r="E38" t="s">
        <v>633</v>
      </c>
      <c r="F38" s="440" t="s">
        <v>361</v>
      </c>
      <c r="G38" s="441" t="s">
        <v>1571</v>
      </c>
      <c r="H38" s="441">
        <v>0</v>
      </c>
      <c r="I38" s="441" t="s">
        <v>1571</v>
      </c>
      <c r="J38" s="277" t="s">
        <v>1571</v>
      </c>
      <c r="K38" s="277" t="s">
        <v>511</v>
      </c>
      <c r="L38" s="444">
        <v>0</v>
      </c>
      <c r="M38" s="441" t="s">
        <v>1571</v>
      </c>
      <c r="N38" s="441">
        <v>0</v>
      </c>
      <c r="O38" s="441">
        <v>0</v>
      </c>
      <c r="P38" s="443" t="s">
        <v>471</v>
      </c>
      <c r="Q38" s="443">
        <v>40</v>
      </c>
      <c r="R38" s="444">
        <v>0</v>
      </c>
      <c r="S38" s="441" t="s">
        <v>1571</v>
      </c>
      <c r="T38" s="441">
        <v>0</v>
      </c>
      <c r="U38" s="441" t="s">
        <v>1571</v>
      </c>
      <c r="V38" s="441" t="s">
        <v>1571</v>
      </c>
      <c r="W38" s="441">
        <v>0</v>
      </c>
      <c r="X38" s="441" t="s">
        <v>1571</v>
      </c>
      <c r="Y38" s="442">
        <v>54093.72</v>
      </c>
    </row>
    <row r="39" spans="2:25">
      <c r="B39" s="353" t="s">
        <v>460</v>
      </c>
      <c r="C39" s="480" t="s">
        <v>634</v>
      </c>
      <c r="D39" s="480" t="s">
        <v>635</v>
      </c>
      <c r="E39" t="s">
        <v>636</v>
      </c>
      <c r="F39" s="440" t="s">
        <v>361</v>
      </c>
      <c r="G39" s="441" t="s">
        <v>1571</v>
      </c>
      <c r="H39" s="441">
        <v>0</v>
      </c>
      <c r="I39" s="441" t="s">
        <v>1571</v>
      </c>
      <c r="J39" s="277" t="s">
        <v>471</v>
      </c>
      <c r="K39" s="277">
        <v>35</v>
      </c>
      <c r="L39" s="444">
        <v>0</v>
      </c>
      <c r="M39" s="441" t="s">
        <v>1571</v>
      </c>
      <c r="N39" s="441">
        <v>0</v>
      </c>
      <c r="O39" s="441">
        <v>0</v>
      </c>
      <c r="P39" s="443" t="s">
        <v>1571</v>
      </c>
      <c r="Q39" s="443" t="s">
        <v>511</v>
      </c>
      <c r="R39" s="444">
        <v>0</v>
      </c>
      <c r="S39" s="441" t="s">
        <v>1571</v>
      </c>
      <c r="T39" s="441">
        <v>0</v>
      </c>
      <c r="U39" s="441" t="s">
        <v>1571</v>
      </c>
      <c r="V39" s="441" t="s">
        <v>1571</v>
      </c>
      <c r="W39" s="441">
        <v>0</v>
      </c>
      <c r="X39" s="441" t="s">
        <v>1571</v>
      </c>
      <c r="Y39" s="442">
        <v>52096.65</v>
      </c>
    </row>
    <row r="40" spans="2:25">
      <c r="B40" s="353" t="s">
        <v>460</v>
      </c>
      <c r="C40" s="480" t="s">
        <v>637</v>
      </c>
      <c r="D40" s="480" t="s">
        <v>638</v>
      </c>
      <c r="E40" t="s">
        <v>639</v>
      </c>
      <c r="F40" s="440" t="s">
        <v>361</v>
      </c>
      <c r="G40" s="441" t="s">
        <v>1571</v>
      </c>
      <c r="H40" s="441">
        <v>0</v>
      </c>
      <c r="I40" s="441" t="s">
        <v>1571</v>
      </c>
      <c r="J40" s="443" t="s">
        <v>471</v>
      </c>
      <c r="K40" s="457">
        <v>35</v>
      </c>
      <c r="L40" s="444">
        <v>0</v>
      </c>
      <c r="M40" s="441" t="s">
        <v>1571</v>
      </c>
      <c r="N40" s="441">
        <v>0</v>
      </c>
      <c r="O40" s="441">
        <v>0</v>
      </c>
      <c r="P40" s="443" t="s">
        <v>1571</v>
      </c>
      <c r="Q40" s="443" t="s">
        <v>511</v>
      </c>
      <c r="R40" s="444">
        <v>0</v>
      </c>
      <c r="S40" s="441" t="s">
        <v>1571</v>
      </c>
      <c r="T40" s="441">
        <v>0</v>
      </c>
      <c r="U40" s="441" t="s">
        <v>1571</v>
      </c>
      <c r="V40" s="441" t="s">
        <v>1571</v>
      </c>
      <c r="W40" s="441">
        <v>0</v>
      </c>
      <c r="X40" s="441" t="s">
        <v>1571</v>
      </c>
      <c r="Y40" s="442">
        <v>56091.24</v>
      </c>
    </row>
    <row r="41" spans="2:25">
      <c r="B41" s="353" t="s">
        <v>460</v>
      </c>
      <c r="C41" s="480" t="s">
        <v>640</v>
      </c>
      <c r="D41" s="480" t="s">
        <v>641</v>
      </c>
      <c r="E41" t="s">
        <v>642</v>
      </c>
      <c r="F41" s="440" t="s">
        <v>361</v>
      </c>
      <c r="G41" s="441" t="s">
        <v>1571</v>
      </c>
      <c r="H41" s="441">
        <v>0</v>
      </c>
      <c r="I41" s="441" t="s">
        <v>1571</v>
      </c>
      <c r="J41" s="444" t="s">
        <v>471</v>
      </c>
      <c r="K41" s="441">
        <v>35</v>
      </c>
      <c r="L41" s="444">
        <v>0</v>
      </c>
      <c r="M41" s="441" t="s">
        <v>1571</v>
      </c>
      <c r="N41" s="441">
        <v>0</v>
      </c>
      <c r="O41" s="441">
        <v>0</v>
      </c>
      <c r="P41" s="277" t="s">
        <v>1571</v>
      </c>
      <c r="Q41" s="277" t="s">
        <v>511</v>
      </c>
      <c r="R41" s="444">
        <v>0</v>
      </c>
      <c r="S41" s="441" t="s">
        <v>1571</v>
      </c>
      <c r="T41" s="441">
        <v>0</v>
      </c>
      <c r="U41" s="441" t="s">
        <v>1571</v>
      </c>
      <c r="V41" s="441" t="s">
        <v>1571</v>
      </c>
      <c r="W41" s="441">
        <v>0</v>
      </c>
      <c r="X41" s="441" t="s">
        <v>1571</v>
      </c>
      <c r="Y41" s="442">
        <v>34883.339999999997</v>
      </c>
    </row>
    <row r="42" spans="2:25">
      <c r="B42" s="353" t="s">
        <v>460</v>
      </c>
      <c r="C42" s="480" t="s">
        <v>643</v>
      </c>
      <c r="D42" s="480" t="s">
        <v>644</v>
      </c>
      <c r="E42" t="s">
        <v>645</v>
      </c>
      <c r="F42" s="440" t="s">
        <v>361</v>
      </c>
      <c r="G42" s="441" t="s">
        <v>1571</v>
      </c>
      <c r="H42" s="441">
        <v>0</v>
      </c>
      <c r="I42" s="441" t="s">
        <v>1571</v>
      </c>
      <c r="J42" s="277" t="s">
        <v>1571</v>
      </c>
      <c r="K42" s="277" t="s">
        <v>511</v>
      </c>
      <c r="L42" s="444">
        <v>0</v>
      </c>
      <c r="M42" s="441" t="s">
        <v>1571</v>
      </c>
      <c r="N42" s="441">
        <v>0</v>
      </c>
      <c r="O42" s="441">
        <v>0</v>
      </c>
      <c r="P42" s="443" t="s">
        <v>471</v>
      </c>
      <c r="Q42" s="443">
        <v>40</v>
      </c>
      <c r="R42" s="444">
        <v>0</v>
      </c>
      <c r="S42" s="441" t="s">
        <v>1571</v>
      </c>
      <c r="T42" s="441">
        <v>0</v>
      </c>
      <c r="U42" s="441" t="s">
        <v>1571</v>
      </c>
      <c r="V42" s="441" t="s">
        <v>1571</v>
      </c>
      <c r="W42" s="441">
        <v>0</v>
      </c>
      <c r="X42" s="441" t="s">
        <v>1571</v>
      </c>
      <c r="Y42" s="442">
        <v>37696.620000000003</v>
      </c>
    </row>
    <row r="43" spans="2:25">
      <c r="B43" s="353" t="s">
        <v>460</v>
      </c>
      <c r="C43" s="480" t="s">
        <v>646</v>
      </c>
      <c r="D43" s="480" t="s">
        <v>647</v>
      </c>
      <c r="E43" t="s">
        <v>648</v>
      </c>
      <c r="F43" s="440" t="s">
        <v>361</v>
      </c>
      <c r="G43" s="441" t="s">
        <v>1571</v>
      </c>
      <c r="H43" s="441">
        <v>0</v>
      </c>
      <c r="I43" s="441" t="s">
        <v>1571</v>
      </c>
      <c r="J43" s="277" t="s">
        <v>471</v>
      </c>
      <c r="K43" s="277">
        <v>35</v>
      </c>
      <c r="L43" s="444">
        <v>0</v>
      </c>
      <c r="M43" s="441" t="s">
        <v>1571</v>
      </c>
      <c r="N43" s="441">
        <v>0</v>
      </c>
      <c r="O43" s="441">
        <v>0</v>
      </c>
      <c r="P43" s="443" t="s">
        <v>1571</v>
      </c>
      <c r="Q43" s="443" t="s">
        <v>511</v>
      </c>
      <c r="R43" s="444">
        <v>0</v>
      </c>
      <c r="S43" s="441" t="s">
        <v>1571</v>
      </c>
      <c r="T43" s="441">
        <v>0</v>
      </c>
      <c r="U43" s="441" t="s">
        <v>1571</v>
      </c>
      <c r="V43" s="441" t="s">
        <v>1571</v>
      </c>
      <c r="W43" s="441">
        <v>0</v>
      </c>
      <c r="X43" s="441" t="s">
        <v>1571</v>
      </c>
      <c r="Y43" s="442">
        <v>51606.48</v>
      </c>
    </row>
    <row r="44" spans="2:25">
      <c r="B44" s="353" t="s">
        <v>460</v>
      </c>
      <c r="C44" s="480" t="s">
        <v>649</v>
      </c>
      <c r="D44" s="480" t="s">
        <v>650</v>
      </c>
      <c r="E44" t="s">
        <v>651</v>
      </c>
      <c r="F44" s="440" t="s">
        <v>361</v>
      </c>
      <c r="G44" s="441" t="s">
        <v>1571</v>
      </c>
      <c r="H44" s="441">
        <v>0</v>
      </c>
      <c r="I44" s="441" t="s">
        <v>1571</v>
      </c>
      <c r="J44" s="277" t="s">
        <v>471</v>
      </c>
      <c r="K44" s="277">
        <v>35</v>
      </c>
      <c r="L44" s="444">
        <v>0</v>
      </c>
      <c r="M44" s="441" t="s">
        <v>1571</v>
      </c>
      <c r="N44" s="441">
        <v>0</v>
      </c>
      <c r="O44" s="441">
        <v>0</v>
      </c>
      <c r="P44" s="443" t="s">
        <v>1571</v>
      </c>
      <c r="Q44" s="443" t="s">
        <v>511</v>
      </c>
      <c r="R44" s="444">
        <v>0</v>
      </c>
      <c r="S44" s="441" t="s">
        <v>1571</v>
      </c>
      <c r="T44" s="441">
        <v>0</v>
      </c>
      <c r="U44" s="441" t="s">
        <v>1571</v>
      </c>
      <c r="V44" s="441" t="s">
        <v>1571</v>
      </c>
      <c r="W44" s="441">
        <v>0</v>
      </c>
      <c r="X44" s="441" t="s">
        <v>1571</v>
      </c>
      <c r="Y44" s="442">
        <v>40906.68</v>
      </c>
    </row>
    <row r="45" spans="2:25">
      <c r="B45" s="353" t="s">
        <v>460</v>
      </c>
      <c r="C45" s="480" t="s">
        <v>652</v>
      </c>
      <c r="D45" s="480" t="s">
        <v>653</v>
      </c>
      <c r="E45" t="s">
        <v>654</v>
      </c>
      <c r="F45" s="440" t="s">
        <v>361</v>
      </c>
      <c r="G45" s="441" t="s">
        <v>1571</v>
      </c>
      <c r="H45" s="441">
        <v>0</v>
      </c>
      <c r="I45" s="441" t="s">
        <v>1571</v>
      </c>
      <c r="J45" s="277" t="s">
        <v>471</v>
      </c>
      <c r="K45" s="277">
        <v>35</v>
      </c>
      <c r="L45" s="444">
        <v>0</v>
      </c>
      <c r="M45" s="441" t="s">
        <v>1571</v>
      </c>
      <c r="N45" s="441">
        <v>0</v>
      </c>
      <c r="O45" s="441">
        <v>0</v>
      </c>
      <c r="P45" s="443" t="s">
        <v>1571</v>
      </c>
      <c r="Q45" s="443" t="s">
        <v>511</v>
      </c>
      <c r="R45" s="444">
        <v>0</v>
      </c>
      <c r="S45" s="441" t="s">
        <v>1571</v>
      </c>
      <c r="T45" s="441">
        <v>0</v>
      </c>
      <c r="U45" s="441" t="s">
        <v>1571</v>
      </c>
      <c r="V45" s="441" t="s">
        <v>1571</v>
      </c>
      <c r="W45" s="441">
        <v>0</v>
      </c>
      <c r="X45" s="441" t="s">
        <v>1571</v>
      </c>
      <c r="Y45" s="442">
        <v>51531.06</v>
      </c>
    </row>
    <row r="46" spans="2:25">
      <c r="B46" s="353" t="s">
        <v>460</v>
      </c>
      <c r="C46" s="480" t="s">
        <v>655</v>
      </c>
      <c r="D46" s="480" t="s">
        <v>656</v>
      </c>
      <c r="E46" t="s">
        <v>657</v>
      </c>
      <c r="F46" s="440" t="s">
        <v>361</v>
      </c>
      <c r="G46" s="441" t="s">
        <v>1571</v>
      </c>
      <c r="H46" s="441">
        <v>0</v>
      </c>
      <c r="I46" s="441" t="s">
        <v>1571</v>
      </c>
      <c r="J46" s="443" t="s">
        <v>471</v>
      </c>
      <c r="K46" s="457">
        <v>35</v>
      </c>
      <c r="L46" s="444">
        <v>0</v>
      </c>
      <c r="M46" s="441" t="s">
        <v>1571</v>
      </c>
      <c r="N46" s="441">
        <v>0</v>
      </c>
      <c r="O46" s="441">
        <v>0</v>
      </c>
      <c r="P46" s="443" t="s">
        <v>1571</v>
      </c>
      <c r="Q46" s="443" t="s">
        <v>511</v>
      </c>
      <c r="R46" s="444">
        <v>0</v>
      </c>
      <c r="S46" s="441" t="s">
        <v>1571</v>
      </c>
      <c r="T46" s="441">
        <v>0</v>
      </c>
      <c r="U46" s="441" t="s">
        <v>1571</v>
      </c>
      <c r="V46" s="441" t="s">
        <v>1571</v>
      </c>
      <c r="W46" s="441">
        <v>0</v>
      </c>
      <c r="X46" s="441" t="s">
        <v>1571</v>
      </c>
      <c r="Y46" s="442">
        <v>47878.74</v>
      </c>
    </row>
    <row r="47" spans="2:25">
      <c r="B47" s="353" t="s">
        <v>460</v>
      </c>
      <c r="C47" s="480" t="s">
        <v>658</v>
      </c>
      <c r="D47" s="480" t="s">
        <v>659</v>
      </c>
      <c r="E47" t="s">
        <v>660</v>
      </c>
      <c r="F47" s="440" t="s">
        <v>361</v>
      </c>
      <c r="G47" s="441" t="s">
        <v>1571</v>
      </c>
      <c r="H47" s="441">
        <v>0</v>
      </c>
      <c r="I47" s="441" t="s">
        <v>1571</v>
      </c>
      <c r="J47" s="444" t="s">
        <v>1571</v>
      </c>
      <c r="K47" s="441" t="s">
        <v>511</v>
      </c>
      <c r="L47" s="444">
        <v>0</v>
      </c>
      <c r="M47" s="441" t="s">
        <v>1571</v>
      </c>
      <c r="N47" s="441">
        <v>0</v>
      </c>
      <c r="O47" s="441">
        <v>0</v>
      </c>
      <c r="P47" s="277" t="s">
        <v>471</v>
      </c>
      <c r="Q47" s="277">
        <v>40</v>
      </c>
      <c r="R47" s="444">
        <v>0</v>
      </c>
      <c r="S47" s="441" t="s">
        <v>1571</v>
      </c>
      <c r="T47" s="441">
        <v>0</v>
      </c>
      <c r="U47" s="441" t="s">
        <v>1571</v>
      </c>
      <c r="V47" s="441" t="s">
        <v>1571</v>
      </c>
      <c r="W47" s="441">
        <v>0</v>
      </c>
      <c r="X47" s="441" t="s">
        <v>1571</v>
      </c>
      <c r="Y47" s="442">
        <v>42409.2</v>
      </c>
    </row>
    <row r="48" spans="2:25">
      <c r="B48" s="353" t="s">
        <v>460</v>
      </c>
      <c r="C48" s="480" t="s">
        <v>661</v>
      </c>
      <c r="D48" s="480" t="s">
        <v>662</v>
      </c>
      <c r="E48" t="s">
        <v>663</v>
      </c>
      <c r="F48" s="440" t="s">
        <v>361</v>
      </c>
      <c r="G48" s="441" t="s">
        <v>1571</v>
      </c>
      <c r="H48" s="441">
        <v>0</v>
      </c>
      <c r="I48" s="441" t="s">
        <v>1571</v>
      </c>
      <c r="J48" s="277" t="s">
        <v>471</v>
      </c>
      <c r="K48" s="277">
        <v>35</v>
      </c>
      <c r="L48" s="444">
        <v>0</v>
      </c>
      <c r="M48" s="441" t="s">
        <v>1571</v>
      </c>
      <c r="N48" s="441">
        <v>0</v>
      </c>
      <c r="O48" s="441">
        <v>0</v>
      </c>
      <c r="P48" s="443" t="s">
        <v>1571</v>
      </c>
      <c r="Q48" s="443" t="s">
        <v>511</v>
      </c>
      <c r="R48" s="444">
        <v>0</v>
      </c>
      <c r="S48" s="441" t="s">
        <v>1571</v>
      </c>
      <c r="T48" s="441">
        <v>0</v>
      </c>
      <c r="U48" s="441" t="s">
        <v>1571</v>
      </c>
      <c r="V48" s="441" t="s">
        <v>1571</v>
      </c>
      <c r="W48" s="441">
        <v>0</v>
      </c>
      <c r="X48" s="441" t="s">
        <v>1571</v>
      </c>
      <c r="Y48" s="442">
        <v>46060.800000000003</v>
      </c>
    </row>
    <row r="49" spans="2:25">
      <c r="B49" s="353" t="s">
        <v>460</v>
      </c>
      <c r="C49" s="480" t="s">
        <v>664</v>
      </c>
      <c r="D49" s="480" t="s">
        <v>665</v>
      </c>
      <c r="E49" t="s">
        <v>666</v>
      </c>
      <c r="F49" s="440" t="s">
        <v>361</v>
      </c>
      <c r="G49" s="441" t="s">
        <v>1571</v>
      </c>
      <c r="H49" s="441">
        <v>0</v>
      </c>
      <c r="I49" s="441" t="s">
        <v>1571</v>
      </c>
      <c r="J49" s="277" t="s">
        <v>471</v>
      </c>
      <c r="K49" s="277">
        <v>35</v>
      </c>
      <c r="L49" s="444">
        <v>0</v>
      </c>
      <c r="M49" s="441" t="s">
        <v>1571</v>
      </c>
      <c r="N49" s="441">
        <v>0</v>
      </c>
      <c r="O49" s="441">
        <v>0</v>
      </c>
      <c r="P49" s="443" t="s">
        <v>1571</v>
      </c>
      <c r="Q49" s="443" t="s">
        <v>511</v>
      </c>
      <c r="R49" s="444">
        <v>0</v>
      </c>
      <c r="S49" s="441" t="s">
        <v>1571</v>
      </c>
      <c r="T49" s="441">
        <v>0</v>
      </c>
      <c r="U49" s="441" t="s">
        <v>1571</v>
      </c>
      <c r="V49" s="441" t="s">
        <v>1571</v>
      </c>
      <c r="W49" s="441">
        <v>0</v>
      </c>
      <c r="X49" s="441" t="s">
        <v>1571</v>
      </c>
      <c r="Y49" s="442">
        <v>50022.78</v>
      </c>
    </row>
    <row r="50" spans="2:25">
      <c r="B50" s="353" t="s">
        <v>460</v>
      </c>
      <c r="C50" s="480" t="s">
        <v>667</v>
      </c>
      <c r="D50" s="480" t="s">
        <v>668</v>
      </c>
      <c r="E50" t="s">
        <v>669</v>
      </c>
      <c r="F50" s="440" t="s">
        <v>361</v>
      </c>
      <c r="G50" s="441" t="s">
        <v>1571</v>
      </c>
      <c r="H50" s="441">
        <v>0</v>
      </c>
      <c r="I50" s="441" t="s">
        <v>1571</v>
      </c>
      <c r="J50" s="277" t="s">
        <v>471</v>
      </c>
      <c r="K50" s="277">
        <v>35</v>
      </c>
      <c r="L50" s="444">
        <v>0</v>
      </c>
      <c r="M50" s="441" t="s">
        <v>1571</v>
      </c>
      <c r="N50" s="441">
        <v>0</v>
      </c>
      <c r="O50" s="441">
        <v>0</v>
      </c>
      <c r="P50" s="443" t="s">
        <v>1571</v>
      </c>
      <c r="Q50" s="443" t="s">
        <v>511</v>
      </c>
      <c r="R50" s="444">
        <v>0</v>
      </c>
      <c r="S50" s="441" t="s">
        <v>1571</v>
      </c>
      <c r="T50" s="441">
        <v>0</v>
      </c>
      <c r="U50" s="441" t="s">
        <v>1571</v>
      </c>
      <c r="V50" s="441" t="s">
        <v>1571</v>
      </c>
      <c r="W50" s="441">
        <v>0</v>
      </c>
      <c r="X50" s="441" t="s">
        <v>1571</v>
      </c>
      <c r="Y50" s="442">
        <v>54990.78</v>
      </c>
    </row>
    <row r="51" spans="2:25">
      <c r="B51" s="353" t="s">
        <v>460</v>
      </c>
      <c r="C51" s="480" t="s">
        <v>670</v>
      </c>
      <c r="D51" s="480" t="s">
        <v>671</v>
      </c>
      <c r="E51" t="s">
        <v>672</v>
      </c>
      <c r="F51" s="440" t="s">
        <v>361</v>
      </c>
      <c r="G51" s="441" t="s">
        <v>1571</v>
      </c>
      <c r="H51" s="441">
        <v>0</v>
      </c>
      <c r="I51" s="441" t="s">
        <v>1571</v>
      </c>
      <c r="J51" s="443" t="s">
        <v>471</v>
      </c>
      <c r="K51" s="457">
        <v>35</v>
      </c>
      <c r="L51" s="444">
        <v>0</v>
      </c>
      <c r="M51" s="441" t="s">
        <v>1571</v>
      </c>
      <c r="N51" s="441">
        <v>0</v>
      </c>
      <c r="O51" s="441">
        <v>0</v>
      </c>
      <c r="P51" s="443" t="s">
        <v>1571</v>
      </c>
      <c r="Q51" s="443" t="s">
        <v>511</v>
      </c>
      <c r="R51" s="444">
        <v>0</v>
      </c>
      <c r="S51" s="441" t="s">
        <v>1571</v>
      </c>
      <c r="T51" s="441">
        <v>0</v>
      </c>
      <c r="U51" s="441" t="s">
        <v>1571</v>
      </c>
      <c r="V51" s="441" t="s">
        <v>1571</v>
      </c>
      <c r="W51" s="441">
        <v>0</v>
      </c>
      <c r="X51" s="441" t="s">
        <v>1571</v>
      </c>
      <c r="Y51" s="442">
        <v>41553.18</v>
      </c>
    </row>
    <row r="52" spans="2:25">
      <c r="B52" s="353" t="s">
        <v>460</v>
      </c>
      <c r="C52" s="480" t="s">
        <v>673</v>
      </c>
      <c r="D52" s="480" t="s">
        <v>674</v>
      </c>
      <c r="E52" t="s">
        <v>675</v>
      </c>
      <c r="F52" s="440" t="s">
        <v>361</v>
      </c>
      <c r="G52" s="441" t="s">
        <v>1571</v>
      </c>
      <c r="H52" s="441">
        <v>0</v>
      </c>
      <c r="I52" s="441" t="s">
        <v>1571</v>
      </c>
      <c r="J52" s="444" t="s">
        <v>471</v>
      </c>
      <c r="K52" s="441">
        <v>35</v>
      </c>
      <c r="L52" s="444">
        <v>0</v>
      </c>
      <c r="M52" s="441" t="s">
        <v>1571</v>
      </c>
      <c r="N52" s="441">
        <v>0</v>
      </c>
      <c r="O52" s="441">
        <v>0</v>
      </c>
      <c r="P52" s="277" t="s">
        <v>1571</v>
      </c>
      <c r="Q52" s="277" t="s">
        <v>511</v>
      </c>
      <c r="R52" s="444">
        <v>0</v>
      </c>
      <c r="S52" s="441" t="s">
        <v>1571</v>
      </c>
      <c r="T52" s="441">
        <v>0</v>
      </c>
      <c r="U52" s="441" t="s">
        <v>1571</v>
      </c>
      <c r="V52" s="441" t="s">
        <v>1571</v>
      </c>
      <c r="W52" s="441">
        <v>0</v>
      </c>
      <c r="X52" s="441" t="s">
        <v>1571</v>
      </c>
      <c r="Y52" s="442">
        <v>33717.72</v>
      </c>
    </row>
    <row r="53" spans="2:25">
      <c r="B53" s="353" t="s">
        <v>460</v>
      </c>
      <c r="C53" s="480" t="s">
        <v>676</v>
      </c>
      <c r="D53" s="480" t="s">
        <v>677</v>
      </c>
      <c r="E53" t="s">
        <v>678</v>
      </c>
      <c r="F53" s="440" t="s">
        <v>361</v>
      </c>
      <c r="G53" s="441" t="s">
        <v>1571</v>
      </c>
      <c r="H53" s="441">
        <v>0</v>
      </c>
      <c r="I53" s="441" t="s">
        <v>1571</v>
      </c>
      <c r="J53" s="443" t="s">
        <v>1571</v>
      </c>
      <c r="K53" s="457" t="s">
        <v>511</v>
      </c>
      <c r="L53" s="444">
        <v>0</v>
      </c>
      <c r="M53" s="441" t="s">
        <v>1571</v>
      </c>
      <c r="N53" s="441">
        <v>0</v>
      </c>
      <c r="O53" s="441">
        <v>0</v>
      </c>
      <c r="P53" s="443" t="s">
        <v>471</v>
      </c>
      <c r="Q53" s="443">
        <v>40</v>
      </c>
      <c r="R53" s="444">
        <v>0</v>
      </c>
      <c r="S53" s="441" t="s">
        <v>1571</v>
      </c>
      <c r="T53" s="441">
        <v>0</v>
      </c>
      <c r="U53" s="441" t="s">
        <v>1571</v>
      </c>
      <c r="V53" s="441" t="s">
        <v>1571</v>
      </c>
      <c r="W53" s="441">
        <v>0</v>
      </c>
      <c r="X53" s="441" t="s">
        <v>1571</v>
      </c>
      <c r="Y53" s="442">
        <v>54093.72</v>
      </c>
    </row>
    <row r="54" spans="2:25">
      <c r="B54" s="353" t="s">
        <v>460</v>
      </c>
      <c r="C54" s="480" t="s">
        <v>679</v>
      </c>
      <c r="D54" s="480" t="s">
        <v>680</v>
      </c>
      <c r="E54" t="s">
        <v>681</v>
      </c>
      <c r="F54" s="440" t="s">
        <v>361</v>
      </c>
      <c r="G54" s="441" t="s">
        <v>1571</v>
      </c>
      <c r="H54" s="441">
        <v>0</v>
      </c>
      <c r="I54" s="441" t="s">
        <v>1571</v>
      </c>
      <c r="J54" s="444" t="s">
        <v>1571</v>
      </c>
      <c r="K54" s="441" t="s">
        <v>511</v>
      </c>
      <c r="L54" s="444">
        <v>0</v>
      </c>
      <c r="M54" s="441" t="s">
        <v>1571</v>
      </c>
      <c r="N54" s="441">
        <v>0</v>
      </c>
      <c r="O54" s="441">
        <v>0</v>
      </c>
      <c r="P54" s="277" t="s">
        <v>471</v>
      </c>
      <c r="Q54" s="277">
        <v>40</v>
      </c>
      <c r="R54" s="444">
        <v>0</v>
      </c>
      <c r="S54" s="441" t="s">
        <v>1571</v>
      </c>
      <c r="T54" s="441">
        <v>0</v>
      </c>
      <c r="U54" s="441" t="s">
        <v>1571</v>
      </c>
      <c r="V54" s="441" t="s">
        <v>1571</v>
      </c>
      <c r="W54" s="441">
        <v>0</v>
      </c>
      <c r="X54" s="441" t="s">
        <v>1571</v>
      </c>
      <c r="Y54" s="442">
        <v>54093.72</v>
      </c>
    </row>
    <row r="55" spans="2:25">
      <c r="B55" s="353" t="s">
        <v>460</v>
      </c>
      <c r="C55" s="480" t="s">
        <v>381</v>
      </c>
      <c r="D55" s="480" t="s">
        <v>382</v>
      </c>
      <c r="E55" t="s">
        <v>682</v>
      </c>
      <c r="F55" s="440" t="s">
        <v>361</v>
      </c>
      <c r="G55" s="441" t="s">
        <v>1571</v>
      </c>
      <c r="H55" s="441">
        <v>0</v>
      </c>
      <c r="I55" s="441" t="s">
        <v>1571</v>
      </c>
      <c r="J55" s="444" t="s">
        <v>471</v>
      </c>
      <c r="K55" s="441">
        <v>35</v>
      </c>
      <c r="L55" s="444">
        <v>0</v>
      </c>
      <c r="M55" s="441" t="s">
        <v>1571</v>
      </c>
      <c r="N55" s="441">
        <v>0</v>
      </c>
      <c r="O55" s="441">
        <v>0</v>
      </c>
      <c r="P55" s="277" t="s">
        <v>1571</v>
      </c>
      <c r="Q55" s="277" t="s">
        <v>511</v>
      </c>
      <c r="R55" s="444">
        <v>0</v>
      </c>
      <c r="S55" s="441" t="s">
        <v>1571</v>
      </c>
      <c r="T55" s="441">
        <v>0</v>
      </c>
      <c r="U55" s="441" t="s">
        <v>1571</v>
      </c>
      <c r="V55" s="441" t="s">
        <v>1571</v>
      </c>
      <c r="W55" s="441">
        <v>0</v>
      </c>
      <c r="X55" s="441" t="s">
        <v>1571</v>
      </c>
      <c r="Y55" s="442">
        <v>52963.92</v>
      </c>
    </row>
    <row r="56" spans="2:25">
      <c r="B56" s="353" t="s">
        <v>460</v>
      </c>
      <c r="C56" s="480" t="s">
        <v>683</v>
      </c>
      <c r="D56" s="480" t="s">
        <v>684</v>
      </c>
      <c r="E56" t="s">
        <v>685</v>
      </c>
      <c r="F56" s="440" t="s">
        <v>361</v>
      </c>
      <c r="G56" s="441" t="s">
        <v>1571</v>
      </c>
      <c r="H56" s="441">
        <v>0</v>
      </c>
      <c r="I56" s="441" t="s">
        <v>1571</v>
      </c>
      <c r="J56" s="277" t="s">
        <v>471</v>
      </c>
      <c r="K56" s="277">
        <v>35</v>
      </c>
      <c r="L56" s="444">
        <v>0</v>
      </c>
      <c r="M56" s="441" t="s">
        <v>1571</v>
      </c>
      <c r="N56" s="441">
        <v>0</v>
      </c>
      <c r="O56" s="441">
        <v>0</v>
      </c>
      <c r="P56" s="443" t="s">
        <v>1571</v>
      </c>
      <c r="Q56" s="443" t="s">
        <v>511</v>
      </c>
      <c r="R56" s="444">
        <v>0</v>
      </c>
      <c r="S56" s="441" t="s">
        <v>1571</v>
      </c>
      <c r="T56" s="441">
        <v>0</v>
      </c>
      <c r="U56" s="441" t="s">
        <v>1571</v>
      </c>
      <c r="V56" s="441" t="s">
        <v>1571</v>
      </c>
      <c r="W56" s="441">
        <v>0</v>
      </c>
      <c r="X56" s="441" t="s">
        <v>1571</v>
      </c>
      <c r="Y56" s="442">
        <v>39931.980000000003</v>
      </c>
    </row>
    <row r="57" spans="2:25">
      <c r="B57" s="353" t="s">
        <v>460</v>
      </c>
      <c r="C57" s="480" t="s">
        <v>686</v>
      </c>
      <c r="D57" s="480" t="s">
        <v>687</v>
      </c>
      <c r="E57" t="s">
        <v>688</v>
      </c>
      <c r="F57" s="440" t="s">
        <v>361</v>
      </c>
      <c r="G57" s="441" t="s">
        <v>1571</v>
      </c>
      <c r="H57" s="441">
        <v>0</v>
      </c>
      <c r="I57" s="441" t="s">
        <v>1571</v>
      </c>
      <c r="J57" s="277" t="s">
        <v>471</v>
      </c>
      <c r="K57" s="277">
        <v>35</v>
      </c>
      <c r="L57" s="444">
        <v>0</v>
      </c>
      <c r="M57" s="441" t="s">
        <v>1571</v>
      </c>
      <c r="N57" s="441">
        <v>0</v>
      </c>
      <c r="O57" s="441">
        <v>0</v>
      </c>
      <c r="P57" s="443" t="s">
        <v>1571</v>
      </c>
      <c r="Q57" s="443" t="s">
        <v>511</v>
      </c>
      <c r="R57" s="444">
        <v>0</v>
      </c>
      <c r="S57" s="441" t="s">
        <v>1571</v>
      </c>
      <c r="T57" s="441">
        <v>0</v>
      </c>
      <c r="U57" s="441" t="s">
        <v>1571</v>
      </c>
      <c r="V57" s="441" t="s">
        <v>1571</v>
      </c>
      <c r="W57" s="441">
        <v>0</v>
      </c>
      <c r="X57" s="441" t="s">
        <v>1571</v>
      </c>
      <c r="Y57" s="442">
        <v>51153.96</v>
      </c>
    </row>
    <row r="58" spans="2:25">
      <c r="B58" s="353" t="s">
        <v>460</v>
      </c>
      <c r="C58" s="480" t="s">
        <v>689</v>
      </c>
      <c r="D58" s="480" t="s">
        <v>690</v>
      </c>
      <c r="E58" t="s">
        <v>691</v>
      </c>
      <c r="F58" s="440" t="s">
        <v>361</v>
      </c>
      <c r="G58" s="441" t="s">
        <v>1571</v>
      </c>
      <c r="H58" s="441">
        <v>0</v>
      </c>
      <c r="I58" s="441" t="s">
        <v>1571</v>
      </c>
      <c r="J58" s="443" t="s">
        <v>1571</v>
      </c>
      <c r="K58" s="457" t="s">
        <v>511</v>
      </c>
      <c r="L58" s="444">
        <v>0</v>
      </c>
      <c r="M58" s="441" t="s">
        <v>1571</v>
      </c>
      <c r="N58" s="441">
        <v>0</v>
      </c>
      <c r="O58" s="441">
        <v>0</v>
      </c>
      <c r="P58" s="443" t="s">
        <v>471</v>
      </c>
      <c r="Q58" s="443">
        <v>40</v>
      </c>
      <c r="R58" s="444">
        <v>0</v>
      </c>
      <c r="S58" s="441" t="s">
        <v>1571</v>
      </c>
      <c r="T58" s="441">
        <v>0</v>
      </c>
      <c r="U58" s="441" t="s">
        <v>1571</v>
      </c>
      <c r="V58" s="441" t="s">
        <v>1571</v>
      </c>
      <c r="W58" s="441">
        <v>0</v>
      </c>
      <c r="X58" s="441" t="s">
        <v>1571</v>
      </c>
      <c r="Y58" s="442">
        <v>42409.2</v>
      </c>
    </row>
    <row r="59" spans="2:25">
      <c r="B59" s="353" t="s">
        <v>460</v>
      </c>
      <c r="C59" s="480" t="s">
        <v>692</v>
      </c>
      <c r="D59" s="480" t="s">
        <v>693</v>
      </c>
      <c r="E59" t="s">
        <v>694</v>
      </c>
      <c r="F59" s="440" t="s">
        <v>361</v>
      </c>
      <c r="G59" s="441" t="s">
        <v>1571</v>
      </c>
      <c r="H59" s="441">
        <v>0</v>
      </c>
      <c r="I59" s="441" t="s">
        <v>1571</v>
      </c>
      <c r="J59" s="444" t="s">
        <v>471</v>
      </c>
      <c r="K59" s="441">
        <v>35</v>
      </c>
      <c r="L59" s="444">
        <v>0</v>
      </c>
      <c r="M59" s="441" t="s">
        <v>1571</v>
      </c>
      <c r="N59" s="441">
        <v>0</v>
      </c>
      <c r="O59" s="441">
        <v>0</v>
      </c>
      <c r="P59" s="277" t="s">
        <v>1571</v>
      </c>
      <c r="Q59" s="277" t="s">
        <v>511</v>
      </c>
      <c r="R59" s="444">
        <v>0</v>
      </c>
      <c r="S59" s="441" t="s">
        <v>1571</v>
      </c>
      <c r="T59" s="441">
        <v>0</v>
      </c>
      <c r="U59" s="441" t="s">
        <v>1571</v>
      </c>
      <c r="V59" s="441" t="s">
        <v>1571</v>
      </c>
      <c r="W59" s="441">
        <v>0</v>
      </c>
      <c r="X59" s="441" t="s">
        <v>1571</v>
      </c>
      <c r="Y59" s="442">
        <v>52912.02</v>
      </c>
    </row>
    <row r="60" spans="2:25">
      <c r="B60" s="353" t="s">
        <v>460</v>
      </c>
      <c r="C60" s="480" t="s">
        <v>695</v>
      </c>
      <c r="D60" s="480" t="s">
        <v>696</v>
      </c>
      <c r="E60" t="s">
        <v>697</v>
      </c>
      <c r="F60" s="440" t="s">
        <v>361</v>
      </c>
      <c r="G60" s="441" t="s">
        <v>1571</v>
      </c>
      <c r="H60" s="441">
        <v>0</v>
      </c>
      <c r="I60" s="441" t="s">
        <v>1571</v>
      </c>
      <c r="J60" s="443" t="s">
        <v>1571</v>
      </c>
      <c r="K60" s="457" t="s">
        <v>511</v>
      </c>
      <c r="L60" s="444">
        <v>0</v>
      </c>
      <c r="M60" s="441" t="s">
        <v>1571</v>
      </c>
      <c r="N60" s="441">
        <v>0</v>
      </c>
      <c r="O60" s="441">
        <v>0</v>
      </c>
      <c r="P60" s="443" t="s">
        <v>471</v>
      </c>
      <c r="Q60" s="443">
        <v>40</v>
      </c>
      <c r="R60" s="444">
        <v>0</v>
      </c>
      <c r="S60" s="441" t="s">
        <v>1571</v>
      </c>
      <c r="T60" s="441">
        <v>0</v>
      </c>
      <c r="U60" s="441" t="s">
        <v>1571</v>
      </c>
      <c r="V60" s="441" t="s">
        <v>1571</v>
      </c>
      <c r="W60" s="441">
        <v>0</v>
      </c>
      <c r="X60" s="441" t="s">
        <v>1571</v>
      </c>
      <c r="Y60" s="442">
        <v>54093.72</v>
      </c>
    </row>
    <row r="61" spans="2:25">
      <c r="B61" s="353" t="s">
        <v>460</v>
      </c>
      <c r="C61" s="480" t="s">
        <v>698</v>
      </c>
      <c r="D61" s="480" t="s">
        <v>699</v>
      </c>
      <c r="E61" t="s">
        <v>700</v>
      </c>
      <c r="F61" s="440" t="s">
        <v>361</v>
      </c>
      <c r="G61" s="441" t="s">
        <v>1571</v>
      </c>
      <c r="H61" s="441">
        <v>0</v>
      </c>
      <c r="I61" s="441" t="s">
        <v>1571</v>
      </c>
      <c r="J61" s="444" t="s">
        <v>471</v>
      </c>
      <c r="K61" s="441">
        <v>35</v>
      </c>
      <c r="L61" s="444">
        <v>0</v>
      </c>
      <c r="M61" s="441" t="s">
        <v>1571</v>
      </c>
      <c r="N61" s="441">
        <v>0</v>
      </c>
      <c r="O61" s="441">
        <v>0</v>
      </c>
      <c r="P61" s="277" t="s">
        <v>1571</v>
      </c>
      <c r="Q61" s="277" t="s">
        <v>511</v>
      </c>
      <c r="R61" s="444">
        <v>0</v>
      </c>
      <c r="S61" s="441" t="s">
        <v>1571</v>
      </c>
      <c r="T61" s="441">
        <v>0</v>
      </c>
      <c r="U61" s="441" t="s">
        <v>1571</v>
      </c>
      <c r="V61" s="441" t="s">
        <v>1571</v>
      </c>
      <c r="W61" s="441">
        <v>0</v>
      </c>
      <c r="X61" s="441" t="s">
        <v>1571</v>
      </c>
      <c r="Y61" s="442">
        <v>37214.519999999997</v>
      </c>
    </row>
    <row r="62" spans="2:25">
      <c r="B62" s="353" t="s">
        <v>460</v>
      </c>
      <c r="C62" s="480" t="s">
        <v>701</v>
      </c>
      <c r="D62" s="480" t="s">
        <v>702</v>
      </c>
      <c r="E62" t="s">
        <v>703</v>
      </c>
      <c r="F62" s="440" t="s">
        <v>361</v>
      </c>
      <c r="G62" s="441" t="s">
        <v>1571</v>
      </c>
      <c r="H62" s="441">
        <v>0</v>
      </c>
      <c r="I62" s="441" t="s">
        <v>1571</v>
      </c>
      <c r="J62" s="277" t="s">
        <v>471</v>
      </c>
      <c r="K62" s="277">
        <v>35</v>
      </c>
      <c r="L62" s="444">
        <v>0</v>
      </c>
      <c r="M62" s="441" t="s">
        <v>1571</v>
      </c>
      <c r="N62" s="441">
        <v>0</v>
      </c>
      <c r="O62" s="441">
        <v>0</v>
      </c>
      <c r="P62" s="443" t="s">
        <v>1571</v>
      </c>
      <c r="Q62" s="443" t="s">
        <v>511</v>
      </c>
      <c r="R62" s="444">
        <v>0</v>
      </c>
      <c r="S62" s="441" t="s">
        <v>1571</v>
      </c>
      <c r="T62" s="441">
        <v>0</v>
      </c>
      <c r="U62" s="441" t="s">
        <v>1571</v>
      </c>
      <c r="V62" s="441" t="s">
        <v>1571</v>
      </c>
      <c r="W62" s="441">
        <v>0</v>
      </c>
      <c r="X62" s="441" t="s">
        <v>1571</v>
      </c>
      <c r="Y62" s="442">
        <v>36154.86</v>
      </c>
    </row>
    <row r="63" spans="2:25">
      <c r="B63" s="353" t="s">
        <v>460</v>
      </c>
      <c r="C63" s="480" t="s">
        <v>704</v>
      </c>
      <c r="D63" s="480" t="s">
        <v>705</v>
      </c>
      <c r="E63" t="s">
        <v>706</v>
      </c>
      <c r="F63" s="440" t="s">
        <v>361</v>
      </c>
      <c r="G63" s="441" t="s">
        <v>1571</v>
      </c>
      <c r="H63" s="441">
        <v>0</v>
      </c>
      <c r="I63" s="441" t="s">
        <v>1571</v>
      </c>
      <c r="J63" s="277" t="s">
        <v>471</v>
      </c>
      <c r="K63" s="277">
        <v>35</v>
      </c>
      <c r="L63" s="444">
        <v>0</v>
      </c>
      <c r="M63" s="441" t="s">
        <v>1571</v>
      </c>
      <c r="N63" s="441">
        <v>0</v>
      </c>
      <c r="O63" s="441">
        <v>0</v>
      </c>
      <c r="P63" s="443" t="s">
        <v>1571</v>
      </c>
      <c r="Q63" s="443" t="s">
        <v>511</v>
      </c>
      <c r="R63" s="444">
        <v>0</v>
      </c>
      <c r="S63" s="441" t="s">
        <v>1571</v>
      </c>
      <c r="T63" s="441">
        <v>0</v>
      </c>
      <c r="U63" s="441" t="s">
        <v>1571</v>
      </c>
      <c r="V63" s="441" t="s">
        <v>1571</v>
      </c>
      <c r="W63" s="441">
        <v>0</v>
      </c>
      <c r="X63" s="441" t="s">
        <v>1571</v>
      </c>
      <c r="Y63" s="442">
        <v>33717.72</v>
      </c>
    </row>
    <row r="64" spans="2:25">
      <c r="B64" s="353" t="s">
        <v>460</v>
      </c>
      <c r="C64" s="480" t="s">
        <v>707</v>
      </c>
      <c r="D64" s="480" t="s">
        <v>708</v>
      </c>
      <c r="E64" t="s">
        <v>709</v>
      </c>
      <c r="F64" s="440" t="s">
        <v>361</v>
      </c>
      <c r="G64" s="441" t="s">
        <v>1571</v>
      </c>
      <c r="H64" s="441">
        <v>0</v>
      </c>
      <c r="I64" s="441" t="s">
        <v>1571</v>
      </c>
      <c r="J64" s="443" t="s">
        <v>1571</v>
      </c>
      <c r="K64" s="457" t="s">
        <v>511</v>
      </c>
      <c r="L64" s="444">
        <v>0</v>
      </c>
      <c r="M64" s="441" t="s">
        <v>1571</v>
      </c>
      <c r="N64" s="441">
        <v>0</v>
      </c>
      <c r="O64" s="441">
        <v>0</v>
      </c>
      <c r="P64" s="443" t="s">
        <v>471</v>
      </c>
      <c r="Q64" s="443">
        <v>40</v>
      </c>
      <c r="R64" s="444">
        <v>0</v>
      </c>
      <c r="S64" s="441" t="s">
        <v>1571</v>
      </c>
      <c r="T64" s="441">
        <v>0</v>
      </c>
      <c r="U64" s="441" t="s">
        <v>1571</v>
      </c>
      <c r="V64" s="441" t="s">
        <v>1571</v>
      </c>
      <c r="W64" s="441">
        <v>0</v>
      </c>
      <c r="X64" s="441" t="s">
        <v>1571</v>
      </c>
      <c r="Y64" s="442">
        <v>54093.66</v>
      </c>
    </row>
    <row r="65" spans="2:25">
      <c r="B65" s="353" t="s">
        <v>460</v>
      </c>
      <c r="C65" s="480" t="s">
        <v>710</v>
      </c>
      <c r="D65" s="480" t="s">
        <v>711</v>
      </c>
      <c r="E65" t="s">
        <v>712</v>
      </c>
      <c r="F65" s="440" t="s">
        <v>361</v>
      </c>
      <c r="G65" s="441" t="s">
        <v>1571</v>
      </c>
      <c r="H65" s="441">
        <v>0</v>
      </c>
      <c r="I65" s="441" t="s">
        <v>1571</v>
      </c>
      <c r="J65" s="444" t="s">
        <v>1571</v>
      </c>
      <c r="K65" s="441" t="s">
        <v>511</v>
      </c>
      <c r="L65" s="444">
        <v>0</v>
      </c>
      <c r="M65" s="441" t="s">
        <v>1571</v>
      </c>
      <c r="N65" s="441">
        <v>0</v>
      </c>
      <c r="O65" s="441">
        <v>0</v>
      </c>
      <c r="P65" s="441" t="s">
        <v>471</v>
      </c>
      <c r="Q65" s="441">
        <v>40</v>
      </c>
      <c r="R65" s="444">
        <v>0</v>
      </c>
      <c r="S65" s="441" t="s">
        <v>1571</v>
      </c>
      <c r="T65" s="441">
        <v>0</v>
      </c>
      <c r="U65" s="441" t="s">
        <v>1571</v>
      </c>
      <c r="V65" s="441" t="s">
        <v>1571</v>
      </c>
      <c r="W65" s="441">
        <v>0</v>
      </c>
      <c r="X65" s="441" t="s">
        <v>1571</v>
      </c>
      <c r="Y65" s="442">
        <v>43189.2</v>
      </c>
    </row>
    <row r="66" spans="2:25">
      <c r="B66" s="353" t="s">
        <v>460</v>
      </c>
      <c r="C66" s="480" t="s">
        <v>713</v>
      </c>
      <c r="D66" s="480" t="s">
        <v>714</v>
      </c>
      <c r="E66" t="s">
        <v>715</v>
      </c>
      <c r="F66" s="440" t="s">
        <v>361</v>
      </c>
      <c r="G66" s="441" t="s">
        <v>1571</v>
      </c>
      <c r="H66" s="441">
        <v>0</v>
      </c>
      <c r="I66" s="441" t="s">
        <v>1571</v>
      </c>
      <c r="J66" s="444" t="s">
        <v>1571</v>
      </c>
      <c r="K66" s="441" t="s">
        <v>511</v>
      </c>
      <c r="L66" s="444">
        <v>0</v>
      </c>
      <c r="M66" s="441" t="s">
        <v>1571</v>
      </c>
      <c r="N66" s="441">
        <v>0</v>
      </c>
      <c r="O66" s="441">
        <v>0</v>
      </c>
      <c r="P66" s="441" t="s">
        <v>471</v>
      </c>
      <c r="Q66" s="441">
        <v>40</v>
      </c>
      <c r="R66" s="444">
        <v>0</v>
      </c>
      <c r="S66" s="441" t="s">
        <v>1571</v>
      </c>
      <c r="T66" s="441">
        <v>0</v>
      </c>
      <c r="U66" s="441" t="s">
        <v>1571</v>
      </c>
      <c r="V66" s="441" t="s">
        <v>1571</v>
      </c>
      <c r="W66" s="441">
        <v>0</v>
      </c>
      <c r="X66" s="441" t="s">
        <v>1571</v>
      </c>
      <c r="Y66" s="442">
        <v>54093.72</v>
      </c>
    </row>
    <row r="67" spans="2:25">
      <c r="B67" s="353" t="s">
        <v>460</v>
      </c>
      <c r="C67" s="480" t="s">
        <v>716</v>
      </c>
      <c r="D67" s="480" t="s">
        <v>717</v>
      </c>
      <c r="E67" t="s">
        <v>718</v>
      </c>
      <c r="F67" s="440" t="s">
        <v>361</v>
      </c>
      <c r="G67" s="441" t="s">
        <v>1571</v>
      </c>
      <c r="H67" s="441">
        <v>0</v>
      </c>
      <c r="I67" s="441" t="s">
        <v>1571</v>
      </c>
      <c r="J67" s="444" t="s">
        <v>471</v>
      </c>
      <c r="K67" s="441">
        <v>35</v>
      </c>
      <c r="L67" s="444">
        <v>0</v>
      </c>
      <c r="M67" s="441" t="s">
        <v>1571</v>
      </c>
      <c r="N67" s="441">
        <v>0</v>
      </c>
      <c r="O67" s="441">
        <v>0</v>
      </c>
      <c r="P67" s="441" t="s">
        <v>1571</v>
      </c>
      <c r="Q67" s="441" t="s">
        <v>511</v>
      </c>
      <c r="R67" s="444">
        <v>0</v>
      </c>
      <c r="S67" s="441" t="s">
        <v>1571</v>
      </c>
      <c r="T67" s="441">
        <v>0</v>
      </c>
      <c r="U67" s="441" t="s">
        <v>1571</v>
      </c>
      <c r="V67" s="441" t="s">
        <v>1571</v>
      </c>
      <c r="W67" s="441">
        <v>0</v>
      </c>
      <c r="X67" s="441" t="s">
        <v>1571</v>
      </c>
      <c r="Y67" s="442">
        <v>46669.32</v>
      </c>
    </row>
    <row r="68" spans="2:25">
      <c r="B68" s="353" t="s">
        <v>460</v>
      </c>
      <c r="C68" s="480" t="s">
        <v>719</v>
      </c>
      <c r="D68" s="480" t="s">
        <v>720</v>
      </c>
      <c r="E68" t="s">
        <v>721</v>
      </c>
      <c r="F68" s="440" t="s">
        <v>361</v>
      </c>
      <c r="G68" s="441" t="s">
        <v>1571</v>
      </c>
      <c r="H68" s="441">
        <v>0</v>
      </c>
      <c r="I68" s="441" t="s">
        <v>1571</v>
      </c>
      <c r="J68" s="277" t="s">
        <v>471</v>
      </c>
      <c r="K68" s="277">
        <v>35</v>
      </c>
      <c r="L68" s="444">
        <v>0</v>
      </c>
      <c r="M68" s="441" t="s">
        <v>1571</v>
      </c>
      <c r="N68" s="441">
        <v>0</v>
      </c>
      <c r="O68" s="441">
        <v>0</v>
      </c>
      <c r="P68" s="443" t="s">
        <v>1571</v>
      </c>
      <c r="Q68" s="443" t="s">
        <v>511</v>
      </c>
      <c r="R68" s="444">
        <v>0</v>
      </c>
      <c r="S68" s="441" t="s">
        <v>1571</v>
      </c>
      <c r="T68" s="441">
        <v>0</v>
      </c>
      <c r="U68" s="441" t="s">
        <v>1571</v>
      </c>
      <c r="V68" s="441" t="s">
        <v>1571</v>
      </c>
      <c r="W68" s="441">
        <v>0</v>
      </c>
      <c r="X68" s="441" t="s">
        <v>1571</v>
      </c>
      <c r="Y68" s="442">
        <v>49796.52</v>
      </c>
    </row>
    <row r="69" spans="2:25">
      <c r="B69" s="353" t="s">
        <v>460</v>
      </c>
      <c r="C69" s="480" t="s">
        <v>722</v>
      </c>
      <c r="D69" s="480" t="s">
        <v>723</v>
      </c>
      <c r="E69" t="s">
        <v>724</v>
      </c>
      <c r="F69" s="440" t="s">
        <v>361</v>
      </c>
      <c r="G69" s="441" t="s">
        <v>1571</v>
      </c>
      <c r="H69" s="441">
        <v>0</v>
      </c>
      <c r="I69" s="441" t="s">
        <v>1571</v>
      </c>
      <c r="J69" s="277" t="s">
        <v>471</v>
      </c>
      <c r="K69" s="277">
        <v>35</v>
      </c>
      <c r="L69" s="444">
        <v>0</v>
      </c>
      <c r="M69" s="441" t="s">
        <v>1571</v>
      </c>
      <c r="N69" s="441">
        <v>0</v>
      </c>
      <c r="O69" s="441">
        <v>0</v>
      </c>
      <c r="P69" s="443" t="s">
        <v>1571</v>
      </c>
      <c r="Q69" s="443" t="s">
        <v>511</v>
      </c>
      <c r="R69" s="444">
        <v>0</v>
      </c>
      <c r="S69" s="441" t="s">
        <v>1571</v>
      </c>
      <c r="T69" s="441">
        <v>0</v>
      </c>
      <c r="U69" s="441" t="s">
        <v>1571</v>
      </c>
      <c r="V69" s="441" t="s">
        <v>1571</v>
      </c>
      <c r="W69" s="441">
        <v>0</v>
      </c>
      <c r="X69" s="441" t="s">
        <v>1571</v>
      </c>
      <c r="Y69" s="442">
        <v>52436</v>
      </c>
    </row>
    <row r="70" spans="2:25">
      <c r="B70" s="353" t="s">
        <v>460</v>
      </c>
      <c r="C70" s="480" t="s">
        <v>725</v>
      </c>
      <c r="D70" s="480" t="s">
        <v>726</v>
      </c>
      <c r="E70" t="s">
        <v>727</v>
      </c>
      <c r="F70" s="440" t="s">
        <v>361</v>
      </c>
      <c r="G70" s="441" t="s">
        <v>1571</v>
      </c>
      <c r="H70" s="441">
        <v>0</v>
      </c>
      <c r="I70" s="441" t="s">
        <v>1571</v>
      </c>
      <c r="J70" s="277" t="s">
        <v>471</v>
      </c>
      <c r="K70" s="277">
        <v>35</v>
      </c>
      <c r="L70" s="444">
        <v>0</v>
      </c>
      <c r="M70" s="441" t="s">
        <v>1571</v>
      </c>
      <c r="N70" s="441">
        <v>0</v>
      </c>
      <c r="O70" s="441">
        <v>0</v>
      </c>
      <c r="P70" s="443" t="s">
        <v>1571</v>
      </c>
      <c r="Q70" s="443" t="s">
        <v>511</v>
      </c>
      <c r="R70" s="444">
        <v>0</v>
      </c>
      <c r="S70" s="441" t="s">
        <v>1571</v>
      </c>
      <c r="T70" s="441">
        <v>0</v>
      </c>
      <c r="U70" s="441" t="s">
        <v>1571</v>
      </c>
      <c r="V70" s="441" t="s">
        <v>1571</v>
      </c>
      <c r="W70" s="441">
        <v>0</v>
      </c>
      <c r="X70" s="441" t="s">
        <v>1571</v>
      </c>
      <c r="Y70" s="442">
        <v>47878.74</v>
      </c>
    </row>
    <row r="71" spans="2:25">
      <c r="B71" s="353" t="s">
        <v>460</v>
      </c>
      <c r="C71" s="480" t="s">
        <v>728</v>
      </c>
      <c r="D71" s="480" t="s">
        <v>729</v>
      </c>
      <c r="E71" t="s">
        <v>730</v>
      </c>
      <c r="F71" s="440" t="s">
        <v>361</v>
      </c>
      <c r="G71" s="441" t="s">
        <v>1571</v>
      </c>
      <c r="H71" s="441">
        <v>0</v>
      </c>
      <c r="I71" s="441" t="s">
        <v>1571</v>
      </c>
      <c r="J71" s="277" t="s">
        <v>471</v>
      </c>
      <c r="K71" s="277">
        <v>35</v>
      </c>
      <c r="L71" s="444">
        <v>0</v>
      </c>
      <c r="M71" s="441" t="s">
        <v>1571</v>
      </c>
      <c r="N71" s="441">
        <v>0</v>
      </c>
      <c r="O71" s="441">
        <v>0</v>
      </c>
      <c r="P71" s="443" t="s">
        <v>1571</v>
      </c>
      <c r="Q71" s="443" t="s">
        <v>511</v>
      </c>
      <c r="R71" s="444">
        <v>0</v>
      </c>
      <c r="S71" s="441" t="s">
        <v>1571</v>
      </c>
      <c r="T71" s="441">
        <v>0</v>
      </c>
      <c r="U71" s="441" t="s">
        <v>1571</v>
      </c>
      <c r="V71" s="441" t="s">
        <v>1571</v>
      </c>
      <c r="W71" s="441">
        <v>0</v>
      </c>
      <c r="X71" s="441" t="s">
        <v>1571</v>
      </c>
      <c r="Y71" s="442">
        <v>48252.959999999999</v>
      </c>
    </row>
    <row r="72" spans="2:25">
      <c r="B72" s="353" t="s">
        <v>460</v>
      </c>
      <c r="C72" s="480" t="s">
        <v>731</v>
      </c>
      <c r="D72" s="480" t="s">
        <v>732</v>
      </c>
      <c r="E72" t="s">
        <v>733</v>
      </c>
      <c r="F72" s="440" t="s">
        <v>361</v>
      </c>
      <c r="G72" s="441" t="s">
        <v>1571</v>
      </c>
      <c r="H72" s="441">
        <v>0</v>
      </c>
      <c r="I72" s="441" t="s">
        <v>1571</v>
      </c>
      <c r="J72" s="277" t="s">
        <v>471</v>
      </c>
      <c r="K72" s="277">
        <v>35</v>
      </c>
      <c r="L72" s="444">
        <v>0</v>
      </c>
      <c r="M72" s="441" t="s">
        <v>1571</v>
      </c>
      <c r="N72" s="441">
        <v>0</v>
      </c>
      <c r="O72" s="441">
        <v>0</v>
      </c>
      <c r="P72" s="443" t="s">
        <v>1571</v>
      </c>
      <c r="Q72" s="443" t="s">
        <v>511</v>
      </c>
      <c r="R72" s="444">
        <v>0</v>
      </c>
      <c r="S72" s="441" t="s">
        <v>1571</v>
      </c>
      <c r="T72" s="441">
        <v>0</v>
      </c>
      <c r="U72" s="441" t="s">
        <v>1571</v>
      </c>
      <c r="V72" s="441" t="s">
        <v>1571</v>
      </c>
      <c r="W72" s="441">
        <v>0</v>
      </c>
      <c r="X72" s="441" t="s">
        <v>1571</v>
      </c>
      <c r="Y72" s="442">
        <v>40075.56</v>
      </c>
    </row>
    <row r="73" spans="2:25">
      <c r="B73" s="353" t="s">
        <v>460</v>
      </c>
      <c r="C73" s="480" t="s">
        <v>734</v>
      </c>
      <c r="D73" s="480" t="s">
        <v>735</v>
      </c>
      <c r="E73" t="s">
        <v>736</v>
      </c>
      <c r="F73" s="440" t="s">
        <v>361</v>
      </c>
      <c r="G73" s="441" t="s">
        <v>1571</v>
      </c>
      <c r="H73" s="441">
        <v>0</v>
      </c>
      <c r="I73" s="441" t="s">
        <v>1571</v>
      </c>
      <c r="J73" s="277" t="s">
        <v>471</v>
      </c>
      <c r="K73" s="277">
        <v>35</v>
      </c>
      <c r="L73" s="444">
        <v>0</v>
      </c>
      <c r="M73" s="441" t="s">
        <v>1571</v>
      </c>
      <c r="N73" s="441">
        <v>0</v>
      </c>
      <c r="O73" s="441">
        <v>0</v>
      </c>
      <c r="P73" s="443" t="s">
        <v>1571</v>
      </c>
      <c r="Q73" s="443" t="s">
        <v>511</v>
      </c>
      <c r="R73" s="444">
        <v>0</v>
      </c>
      <c r="S73" s="441" t="s">
        <v>1571</v>
      </c>
      <c r="T73" s="441">
        <v>0</v>
      </c>
      <c r="U73" s="441" t="s">
        <v>1571</v>
      </c>
      <c r="V73" s="441" t="s">
        <v>1571</v>
      </c>
      <c r="W73" s="441">
        <v>0</v>
      </c>
      <c r="X73" s="441" t="s">
        <v>1571</v>
      </c>
      <c r="Y73" s="442">
        <v>50022.78</v>
      </c>
    </row>
    <row r="74" spans="2:25">
      <c r="B74" s="353" t="s">
        <v>460</v>
      </c>
      <c r="C74" s="480" t="s">
        <v>737</v>
      </c>
      <c r="D74" s="480" t="s">
        <v>738</v>
      </c>
      <c r="E74" t="s">
        <v>739</v>
      </c>
      <c r="F74" s="440" t="s">
        <v>361</v>
      </c>
      <c r="G74" s="441" t="s">
        <v>1571</v>
      </c>
      <c r="H74" s="441">
        <v>0</v>
      </c>
      <c r="I74" s="441" t="s">
        <v>1571</v>
      </c>
      <c r="J74" s="277" t="s">
        <v>471</v>
      </c>
      <c r="K74" s="277">
        <v>35</v>
      </c>
      <c r="L74" s="444">
        <v>0</v>
      </c>
      <c r="M74" s="441" t="s">
        <v>1571</v>
      </c>
      <c r="N74" s="441">
        <v>0</v>
      </c>
      <c r="O74" s="441">
        <v>0</v>
      </c>
      <c r="P74" s="443" t="s">
        <v>1571</v>
      </c>
      <c r="Q74" s="443" t="s">
        <v>511</v>
      </c>
      <c r="R74" s="444">
        <v>0</v>
      </c>
      <c r="S74" s="441" t="s">
        <v>1571</v>
      </c>
      <c r="T74" s="441">
        <v>0</v>
      </c>
      <c r="U74" s="441" t="s">
        <v>1571</v>
      </c>
      <c r="V74" s="441" t="s">
        <v>1571</v>
      </c>
      <c r="W74" s="441">
        <v>0</v>
      </c>
      <c r="X74" s="441" t="s">
        <v>1571</v>
      </c>
      <c r="Y74" s="442">
        <v>52285.2</v>
      </c>
    </row>
    <row r="75" spans="2:25">
      <c r="B75" s="353" t="s">
        <v>460</v>
      </c>
      <c r="C75" s="480" t="s">
        <v>740</v>
      </c>
      <c r="D75" s="480" t="s">
        <v>741</v>
      </c>
      <c r="E75" t="s">
        <v>742</v>
      </c>
      <c r="F75" s="440" t="s">
        <v>361</v>
      </c>
      <c r="G75" s="441" t="s">
        <v>1571</v>
      </c>
      <c r="H75" s="441">
        <v>0</v>
      </c>
      <c r="I75" s="441" t="s">
        <v>1571</v>
      </c>
      <c r="J75" s="277" t="s">
        <v>471</v>
      </c>
      <c r="K75" s="277">
        <v>35</v>
      </c>
      <c r="L75" s="444">
        <v>0</v>
      </c>
      <c r="M75" s="441" t="s">
        <v>1571</v>
      </c>
      <c r="N75" s="441">
        <v>0</v>
      </c>
      <c r="O75" s="441">
        <v>0</v>
      </c>
      <c r="P75" s="443" t="s">
        <v>1571</v>
      </c>
      <c r="Q75" s="443" t="s">
        <v>511</v>
      </c>
      <c r="R75" s="444">
        <v>0</v>
      </c>
      <c r="S75" s="441" t="s">
        <v>1571</v>
      </c>
      <c r="T75" s="441">
        <v>0</v>
      </c>
      <c r="U75" s="441" t="s">
        <v>1571</v>
      </c>
      <c r="V75" s="441" t="s">
        <v>1571</v>
      </c>
      <c r="W75" s="441">
        <v>0</v>
      </c>
      <c r="X75" s="441" t="s">
        <v>1571</v>
      </c>
      <c r="Y75" s="442">
        <v>47878.74</v>
      </c>
    </row>
    <row r="76" spans="2:25">
      <c r="B76" s="353" t="s">
        <v>460</v>
      </c>
      <c r="C76" s="480" t="s">
        <v>743</v>
      </c>
      <c r="D76" s="480" t="s">
        <v>744</v>
      </c>
      <c r="E76" t="s">
        <v>745</v>
      </c>
      <c r="F76" s="440" t="s">
        <v>361</v>
      </c>
      <c r="G76" s="441" t="s">
        <v>1571</v>
      </c>
      <c r="H76" s="441">
        <v>0</v>
      </c>
      <c r="I76" s="441" t="s">
        <v>1571</v>
      </c>
      <c r="J76" s="277" t="s">
        <v>471</v>
      </c>
      <c r="K76" s="277">
        <v>35</v>
      </c>
      <c r="L76" s="444">
        <v>0</v>
      </c>
      <c r="M76" s="441" t="s">
        <v>1571</v>
      </c>
      <c r="N76" s="441">
        <v>0</v>
      </c>
      <c r="O76" s="441">
        <v>0</v>
      </c>
      <c r="P76" s="443" t="s">
        <v>1571</v>
      </c>
      <c r="Q76" s="443" t="s">
        <v>511</v>
      </c>
      <c r="R76" s="444">
        <v>0</v>
      </c>
      <c r="S76" s="441" t="s">
        <v>1571</v>
      </c>
      <c r="T76" s="441">
        <v>0</v>
      </c>
      <c r="U76" s="441" t="s">
        <v>1571</v>
      </c>
      <c r="V76" s="441" t="s">
        <v>1571</v>
      </c>
      <c r="W76" s="441">
        <v>0</v>
      </c>
      <c r="X76" s="441" t="s">
        <v>1571</v>
      </c>
      <c r="Y76" s="442">
        <v>36154.86</v>
      </c>
    </row>
    <row r="77" spans="2:25">
      <c r="B77" s="353" t="s">
        <v>460</v>
      </c>
      <c r="C77" s="480" t="s">
        <v>746</v>
      </c>
      <c r="D77" s="480" t="s">
        <v>747</v>
      </c>
      <c r="E77" t="s">
        <v>748</v>
      </c>
      <c r="F77" s="440" t="s">
        <v>361</v>
      </c>
      <c r="G77" s="441" t="s">
        <v>1571</v>
      </c>
      <c r="H77" s="441">
        <v>0</v>
      </c>
      <c r="I77" s="441" t="s">
        <v>1571</v>
      </c>
      <c r="J77" s="277" t="s">
        <v>471</v>
      </c>
      <c r="K77" s="277">
        <v>35</v>
      </c>
      <c r="L77" s="444">
        <v>0</v>
      </c>
      <c r="M77" s="441" t="s">
        <v>1571</v>
      </c>
      <c r="N77" s="441">
        <v>0</v>
      </c>
      <c r="O77" s="441">
        <v>0</v>
      </c>
      <c r="P77" s="443" t="s">
        <v>1571</v>
      </c>
      <c r="Q77" s="443" t="s">
        <v>511</v>
      </c>
      <c r="R77" s="444">
        <v>0</v>
      </c>
      <c r="S77" s="441" t="s">
        <v>1571</v>
      </c>
      <c r="T77" s="441">
        <v>0</v>
      </c>
      <c r="U77" s="441" t="s">
        <v>1571</v>
      </c>
      <c r="V77" s="441" t="s">
        <v>1571</v>
      </c>
      <c r="W77" s="441">
        <v>0</v>
      </c>
      <c r="X77" s="441" t="s">
        <v>1571</v>
      </c>
      <c r="Y77" s="442">
        <v>38660.94</v>
      </c>
    </row>
    <row r="78" spans="2:25">
      <c r="B78" s="353" t="s">
        <v>460</v>
      </c>
      <c r="C78" s="480" t="s">
        <v>749</v>
      </c>
      <c r="D78" s="480" t="s">
        <v>750</v>
      </c>
      <c r="E78" t="s">
        <v>751</v>
      </c>
      <c r="F78" s="440" t="s">
        <v>361</v>
      </c>
      <c r="G78" s="441" t="s">
        <v>1571</v>
      </c>
      <c r="H78" s="441">
        <v>0</v>
      </c>
      <c r="I78" s="441" t="s">
        <v>1571</v>
      </c>
      <c r="J78" s="277" t="s">
        <v>471</v>
      </c>
      <c r="K78" s="277">
        <v>35</v>
      </c>
      <c r="L78" s="444">
        <v>0</v>
      </c>
      <c r="M78" s="441" t="s">
        <v>1571</v>
      </c>
      <c r="N78" s="441">
        <v>0</v>
      </c>
      <c r="O78" s="441">
        <v>0</v>
      </c>
      <c r="P78" s="443" t="s">
        <v>1571</v>
      </c>
      <c r="Q78" s="443" t="s">
        <v>511</v>
      </c>
      <c r="R78" s="444">
        <v>0</v>
      </c>
      <c r="S78" s="441" t="s">
        <v>1571</v>
      </c>
      <c r="T78" s="441">
        <v>0</v>
      </c>
      <c r="U78" s="441" t="s">
        <v>1571</v>
      </c>
      <c r="V78" s="441" t="s">
        <v>1571</v>
      </c>
      <c r="W78" s="441">
        <v>0</v>
      </c>
      <c r="X78" s="441" t="s">
        <v>1571</v>
      </c>
      <c r="Y78" s="442">
        <v>35965.32</v>
      </c>
    </row>
    <row r="79" spans="2:25">
      <c r="B79" s="353" t="s">
        <v>460</v>
      </c>
      <c r="C79" s="480" t="s">
        <v>752</v>
      </c>
      <c r="D79" s="480" t="s">
        <v>753</v>
      </c>
      <c r="E79" t="s">
        <v>754</v>
      </c>
      <c r="F79" s="440" t="s">
        <v>361</v>
      </c>
      <c r="G79" s="441" t="s">
        <v>1571</v>
      </c>
      <c r="H79" s="441">
        <v>0</v>
      </c>
      <c r="I79" s="441" t="s">
        <v>1571</v>
      </c>
      <c r="J79" s="277" t="s">
        <v>471</v>
      </c>
      <c r="K79" s="277">
        <v>35</v>
      </c>
      <c r="L79" s="444">
        <v>0</v>
      </c>
      <c r="M79" s="441" t="s">
        <v>1571</v>
      </c>
      <c r="N79" s="441">
        <v>0</v>
      </c>
      <c r="O79" s="441">
        <v>0</v>
      </c>
      <c r="P79" s="443" t="s">
        <v>1571</v>
      </c>
      <c r="Q79" s="443" t="s">
        <v>511</v>
      </c>
      <c r="R79" s="444">
        <v>0</v>
      </c>
      <c r="S79" s="441" t="s">
        <v>1571</v>
      </c>
      <c r="T79" s="441">
        <v>0</v>
      </c>
      <c r="U79" s="441" t="s">
        <v>1571</v>
      </c>
      <c r="V79" s="441" t="s">
        <v>1571</v>
      </c>
      <c r="W79" s="441">
        <v>0</v>
      </c>
      <c r="X79" s="441" t="s">
        <v>1571</v>
      </c>
      <c r="Y79" s="442">
        <v>52963.92</v>
      </c>
    </row>
    <row r="80" spans="2:25">
      <c r="B80" s="353" t="s">
        <v>460</v>
      </c>
      <c r="C80" s="480" t="s">
        <v>755</v>
      </c>
      <c r="D80" s="480" t="s">
        <v>756</v>
      </c>
      <c r="E80" t="s">
        <v>757</v>
      </c>
      <c r="F80" s="440" t="s">
        <v>361</v>
      </c>
      <c r="G80" s="441" t="s">
        <v>1571</v>
      </c>
      <c r="H80" s="441">
        <v>0</v>
      </c>
      <c r="I80" s="441" t="s">
        <v>1571</v>
      </c>
      <c r="J80" s="277" t="s">
        <v>471</v>
      </c>
      <c r="K80" s="277">
        <v>35</v>
      </c>
      <c r="L80" s="444">
        <v>0</v>
      </c>
      <c r="M80" s="441" t="s">
        <v>1571</v>
      </c>
      <c r="N80" s="441">
        <v>0</v>
      </c>
      <c r="O80" s="441">
        <v>0</v>
      </c>
      <c r="P80" s="443" t="s">
        <v>1571</v>
      </c>
      <c r="Q80" s="443" t="s">
        <v>511</v>
      </c>
      <c r="R80" s="444">
        <v>0</v>
      </c>
      <c r="S80" s="441" t="s">
        <v>1571</v>
      </c>
      <c r="T80" s="441">
        <v>0</v>
      </c>
      <c r="U80" s="441" t="s">
        <v>1571</v>
      </c>
      <c r="V80" s="441" t="s">
        <v>1571</v>
      </c>
      <c r="W80" s="441">
        <v>0</v>
      </c>
      <c r="X80" s="441" t="s">
        <v>1571</v>
      </c>
      <c r="Y80" s="442">
        <v>39508.080000000002</v>
      </c>
    </row>
    <row r="81" spans="2:25">
      <c r="B81" s="353" t="s">
        <v>460</v>
      </c>
      <c r="C81" s="480" t="s">
        <v>758</v>
      </c>
      <c r="D81" s="480" t="s">
        <v>759</v>
      </c>
      <c r="E81" t="s">
        <v>760</v>
      </c>
      <c r="F81" s="440" t="s">
        <v>361</v>
      </c>
      <c r="G81" s="441" t="s">
        <v>1571</v>
      </c>
      <c r="H81" s="441">
        <v>0</v>
      </c>
      <c r="I81" s="441" t="s">
        <v>1571</v>
      </c>
      <c r="J81" s="277" t="s">
        <v>471</v>
      </c>
      <c r="K81" s="277">
        <v>35</v>
      </c>
      <c r="L81" s="444">
        <v>0</v>
      </c>
      <c r="M81" s="441" t="s">
        <v>1571</v>
      </c>
      <c r="N81" s="441">
        <v>0</v>
      </c>
      <c r="O81" s="441">
        <v>0</v>
      </c>
      <c r="P81" s="443" t="s">
        <v>1571</v>
      </c>
      <c r="Q81" s="443" t="s">
        <v>511</v>
      </c>
      <c r="R81" s="444">
        <v>0</v>
      </c>
      <c r="S81" s="441" t="s">
        <v>1571</v>
      </c>
      <c r="T81" s="441">
        <v>0</v>
      </c>
      <c r="U81" s="441" t="s">
        <v>1571</v>
      </c>
      <c r="V81" s="441" t="s">
        <v>1571</v>
      </c>
      <c r="W81" s="441">
        <v>0</v>
      </c>
      <c r="X81" s="441" t="s">
        <v>1571</v>
      </c>
      <c r="Y81" s="442">
        <v>52058.94</v>
      </c>
    </row>
    <row r="82" spans="2:25">
      <c r="B82" s="353" t="s">
        <v>460</v>
      </c>
      <c r="C82" s="480" t="s">
        <v>761</v>
      </c>
      <c r="D82" s="480" t="s">
        <v>762</v>
      </c>
      <c r="E82" t="s">
        <v>763</v>
      </c>
      <c r="F82" s="440" t="s">
        <v>361</v>
      </c>
      <c r="G82" s="441" t="s">
        <v>1571</v>
      </c>
      <c r="H82" s="441">
        <v>0</v>
      </c>
      <c r="I82" s="441" t="s">
        <v>1571</v>
      </c>
      <c r="J82" s="277" t="s">
        <v>471</v>
      </c>
      <c r="K82" s="277">
        <v>35</v>
      </c>
      <c r="L82" s="444">
        <v>0</v>
      </c>
      <c r="M82" s="441" t="s">
        <v>1571</v>
      </c>
      <c r="N82" s="441">
        <v>0</v>
      </c>
      <c r="O82" s="441">
        <v>0</v>
      </c>
      <c r="P82" s="443" t="s">
        <v>1571</v>
      </c>
      <c r="Q82" s="443" t="s">
        <v>511</v>
      </c>
      <c r="R82" s="444">
        <v>0</v>
      </c>
      <c r="S82" s="441" t="s">
        <v>1571</v>
      </c>
      <c r="T82" s="441">
        <v>0</v>
      </c>
      <c r="U82" s="441" t="s">
        <v>1571</v>
      </c>
      <c r="V82" s="441" t="s">
        <v>1571</v>
      </c>
      <c r="W82" s="441">
        <v>0</v>
      </c>
      <c r="X82" s="441" t="s">
        <v>1571</v>
      </c>
      <c r="Y82" s="442">
        <v>41309.49</v>
      </c>
    </row>
    <row r="83" spans="2:25">
      <c r="B83" s="353" t="s">
        <v>460</v>
      </c>
      <c r="C83" s="480" t="s">
        <v>764</v>
      </c>
      <c r="D83" s="480" t="s">
        <v>765</v>
      </c>
      <c r="E83" t="s">
        <v>766</v>
      </c>
      <c r="F83" s="440" t="s">
        <v>361</v>
      </c>
      <c r="G83" s="441" t="s">
        <v>1571</v>
      </c>
      <c r="H83" s="441">
        <v>0</v>
      </c>
      <c r="I83" s="441" t="s">
        <v>1571</v>
      </c>
      <c r="J83" s="277" t="s">
        <v>471</v>
      </c>
      <c r="K83" s="277">
        <v>35</v>
      </c>
      <c r="L83" s="444">
        <v>0</v>
      </c>
      <c r="M83" s="441" t="s">
        <v>1571</v>
      </c>
      <c r="N83" s="441">
        <v>0</v>
      </c>
      <c r="O83" s="441">
        <v>0</v>
      </c>
      <c r="P83" s="443" t="s">
        <v>1571</v>
      </c>
      <c r="Q83" s="443" t="s">
        <v>511</v>
      </c>
      <c r="R83" s="444">
        <v>0</v>
      </c>
      <c r="S83" s="441" t="s">
        <v>1571</v>
      </c>
      <c r="T83" s="441">
        <v>0</v>
      </c>
      <c r="U83" s="441" t="s">
        <v>1571</v>
      </c>
      <c r="V83" s="441" t="s">
        <v>1571</v>
      </c>
      <c r="W83" s="441">
        <v>0</v>
      </c>
      <c r="X83" s="441" t="s">
        <v>1571</v>
      </c>
      <c r="Y83" s="442">
        <v>35965.32</v>
      </c>
    </row>
    <row r="84" spans="2:25">
      <c r="B84" s="353" t="s">
        <v>460</v>
      </c>
      <c r="C84" s="480" t="s">
        <v>767</v>
      </c>
      <c r="D84" s="480" t="s">
        <v>768</v>
      </c>
      <c r="E84" t="s">
        <v>769</v>
      </c>
      <c r="F84" s="440" t="s">
        <v>361</v>
      </c>
      <c r="G84" s="441" t="s">
        <v>1571</v>
      </c>
      <c r="H84" s="441">
        <v>0</v>
      </c>
      <c r="I84" s="441" t="s">
        <v>1571</v>
      </c>
      <c r="J84" s="277" t="s">
        <v>471</v>
      </c>
      <c r="K84" s="277">
        <v>35</v>
      </c>
      <c r="L84" s="444">
        <v>0</v>
      </c>
      <c r="M84" s="441" t="s">
        <v>1571</v>
      </c>
      <c r="N84" s="441">
        <v>0</v>
      </c>
      <c r="O84" s="441">
        <v>0</v>
      </c>
      <c r="P84" s="443" t="s">
        <v>1571</v>
      </c>
      <c r="Q84" s="443" t="s">
        <v>511</v>
      </c>
      <c r="R84" s="444">
        <v>0</v>
      </c>
      <c r="S84" s="441" t="s">
        <v>1571</v>
      </c>
      <c r="T84" s="441">
        <v>0</v>
      </c>
      <c r="U84" s="441" t="s">
        <v>1571</v>
      </c>
      <c r="V84" s="441" t="s">
        <v>1571</v>
      </c>
      <c r="W84" s="441">
        <v>0</v>
      </c>
      <c r="X84" s="441" t="s">
        <v>1571</v>
      </c>
      <c r="Y84" s="442">
        <v>40461.78</v>
      </c>
    </row>
    <row r="85" spans="2:25">
      <c r="B85" s="353" t="s">
        <v>460</v>
      </c>
      <c r="C85" s="480" t="s">
        <v>770</v>
      </c>
      <c r="D85" s="480" t="s">
        <v>771</v>
      </c>
      <c r="E85" t="s">
        <v>772</v>
      </c>
      <c r="F85" s="440" t="s">
        <v>361</v>
      </c>
      <c r="G85" s="441" t="s">
        <v>1571</v>
      </c>
      <c r="H85" s="441">
        <v>0</v>
      </c>
      <c r="I85" s="441" t="s">
        <v>1571</v>
      </c>
      <c r="J85" s="277" t="s">
        <v>471</v>
      </c>
      <c r="K85" s="277">
        <v>35</v>
      </c>
      <c r="L85" s="444">
        <v>0</v>
      </c>
      <c r="M85" s="441" t="s">
        <v>1571</v>
      </c>
      <c r="N85" s="441">
        <v>0</v>
      </c>
      <c r="O85" s="441">
        <v>0</v>
      </c>
      <c r="P85" s="443" t="s">
        <v>1571</v>
      </c>
      <c r="Q85" s="443" t="s">
        <v>511</v>
      </c>
      <c r="R85" s="444">
        <v>0</v>
      </c>
      <c r="S85" s="441" t="s">
        <v>1571</v>
      </c>
      <c r="T85" s="441">
        <v>0</v>
      </c>
      <c r="U85" s="441" t="s">
        <v>1571</v>
      </c>
      <c r="V85" s="441" t="s">
        <v>1571</v>
      </c>
      <c r="W85" s="441">
        <v>0</v>
      </c>
      <c r="X85" s="441" t="s">
        <v>1571</v>
      </c>
      <c r="Y85" s="442">
        <v>47878.74</v>
      </c>
    </row>
    <row r="86" spans="2:25">
      <c r="B86" s="353" t="s">
        <v>460</v>
      </c>
      <c r="C86" s="480" t="s">
        <v>773</v>
      </c>
      <c r="D86" s="480" t="s">
        <v>774</v>
      </c>
      <c r="E86" t="s">
        <v>775</v>
      </c>
      <c r="F86" s="440" t="s">
        <v>361</v>
      </c>
      <c r="G86" s="441" t="s">
        <v>1571</v>
      </c>
      <c r="H86" s="441">
        <v>0</v>
      </c>
      <c r="I86" s="441" t="s">
        <v>1571</v>
      </c>
      <c r="J86" s="277" t="s">
        <v>471</v>
      </c>
      <c r="K86" s="277">
        <v>35</v>
      </c>
      <c r="L86" s="444">
        <v>0</v>
      </c>
      <c r="M86" s="441" t="s">
        <v>1571</v>
      </c>
      <c r="N86" s="441">
        <v>0</v>
      </c>
      <c r="O86" s="441">
        <v>0</v>
      </c>
      <c r="P86" s="443" t="s">
        <v>1571</v>
      </c>
      <c r="Q86" s="443" t="s">
        <v>511</v>
      </c>
      <c r="R86" s="444">
        <v>0</v>
      </c>
      <c r="S86" s="441" t="s">
        <v>1571</v>
      </c>
      <c r="T86" s="441">
        <v>0</v>
      </c>
      <c r="U86" s="441" t="s">
        <v>1571</v>
      </c>
      <c r="V86" s="441" t="s">
        <v>1571</v>
      </c>
      <c r="W86" s="441">
        <v>0</v>
      </c>
      <c r="X86" s="441" t="s">
        <v>1571</v>
      </c>
      <c r="Y86" s="442">
        <v>50475.24</v>
      </c>
    </row>
    <row r="87" spans="2:25">
      <c r="B87" s="353" t="s">
        <v>460</v>
      </c>
      <c r="C87" s="480" t="s">
        <v>776</v>
      </c>
      <c r="D87" s="480" t="s">
        <v>777</v>
      </c>
      <c r="E87" t="s">
        <v>778</v>
      </c>
      <c r="F87" s="440" t="s">
        <v>361</v>
      </c>
      <c r="G87" s="441" t="s">
        <v>1571</v>
      </c>
      <c r="H87" s="441">
        <v>0</v>
      </c>
      <c r="I87" s="441" t="s">
        <v>1571</v>
      </c>
      <c r="J87" s="277" t="s">
        <v>471</v>
      </c>
      <c r="K87" s="277">
        <v>35</v>
      </c>
      <c r="L87" s="444">
        <v>0</v>
      </c>
      <c r="M87" s="441" t="s">
        <v>1571</v>
      </c>
      <c r="N87" s="441">
        <v>0</v>
      </c>
      <c r="O87" s="441">
        <v>0</v>
      </c>
      <c r="P87" s="443" t="s">
        <v>1571</v>
      </c>
      <c r="Q87" s="443" t="s">
        <v>511</v>
      </c>
      <c r="R87" s="444">
        <v>0</v>
      </c>
      <c r="S87" s="441" t="s">
        <v>1571</v>
      </c>
      <c r="T87" s="441">
        <v>0</v>
      </c>
      <c r="U87" s="441" t="s">
        <v>1571</v>
      </c>
      <c r="V87" s="441" t="s">
        <v>1571</v>
      </c>
      <c r="W87" s="441">
        <v>0</v>
      </c>
      <c r="X87" s="441" t="s">
        <v>1571</v>
      </c>
      <c r="Y87" s="442">
        <v>51229.38</v>
      </c>
    </row>
    <row r="88" spans="2:25">
      <c r="B88" s="353" t="s">
        <v>460</v>
      </c>
      <c r="C88" s="480" t="s">
        <v>779</v>
      </c>
      <c r="D88" s="480" t="s">
        <v>780</v>
      </c>
      <c r="E88" t="s">
        <v>781</v>
      </c>
      <c r="F88" s="440" t="s">
        <v>361</v>
      </c>
      <c r="G88" s="441" t="s">
        <v>1571</v>
      </c>
      <c r="H88" s="441">
        <v>0</v>
      </c>
      <c r="I88" s="441" t="s">
        <v>1571</v>
      </c>
      <c r="J88" s="277" t="s">
        <v>471</v>
      </c>
      <c r="K88" s="277">
        <v>35</v>
      </c>
      <c r="L88" s="444">
        <v>0</v>
      </c>
      <c r="M88" s="441" t="s">
        <v>1571</v>
      </c>
      <c r="N88" s="441">
        <v>0</v>
      </c>
      <c r="O88" s="441">
        <v>0</v>
      </c>
      <c r="P88" s="443" t="s">
        <v>1571</v>
      </c>
      <c r="Q88" s="443" t="s">
        <v>511</v>
      </c>
      <c r="R88" s="444">
        <v>0</v>
      </c>
      <c r="S88" s="441" t="s">
        <v>1571</v>
      </c>
      <c r="T88" s="441">
        <v>0</v>
      </c>
      <c r="U88" s="441" t="s">
        <v>1571</v>
      </c>
      <c r="V88" s="441" t="s">
        <v>1571</v>
      </c>
      <c r="W88" s="441">
        <v>0</v>
      </c>
      <c r="X88" s="441" t="s">
        <v>1571</v>
      </c>
      <c r="Y88" s="442">
        <v>44478.239999999998</v>
      </c>
    </row>
    <row r="89" spans="2:25">
      <c r="B89" s="353" t="s">
        <v>460</v>
      </c>
      <c r="C89" s="480" t="s">
        <v>782</v>
      </c>
      <c r="D89" s="480" t="s">
        <v>783</v>
      </c>
      <c r="E89" t="s">
        <v>784</v>
      </c>
      <c r="F89" s="440" t="s">
        <v>361</v>
      </c>
      <c r="G89" s="441" t="s">
        <v>1571</v>
      </c>
      <c r="H89" s="441">
        <v>0</v>
      </c>
      <c r="I89" s="441" t="s">
        <v>1571</v>
      </c>
      <c r="J89" s="277" t="s">
        <v>471</v>
      </c>
      <c r="K89" s="277">
        <v>35</v>
      </c>
      <c r="L89" s="444">
        <v>0</v>
      </c>
      <c r="M89" s="441" t="s">
        <v>1571</v>
      </c>
      <c r="N89" s="441">
        <v>0</v>
      </c>
      <c r="O89" s="441">
        <v>0</v>
      </c>
      <c r="P89" s="443" t="s">
        <v>1571</v>
      </c>
      <c r="Q89" s="443" t="s">
        <v>511</v>
      </c>
      <c r="R89" s="444">
        <v>0</v>
      </c>
      <c r="S89" s="441" t="s">
        <v>1571</v>
      </c>
      <c r="T89" s="441">
        <v>0</v>
      </c>
      <c r="U89" s="441" t="s">
        <v>1571</v>
      </c>
      <c r="V89" s="441" t="s">
        <v>1571</v>
      </c>
      <c r="W89" s="441">
        <v>0</v>
      </c>
      <c r="X89" s="441" t="s">
        <v>1571</v>
      </c>
      <c r="Y89" s="442">
        <v>40674</v>
      </c>
    </row>
    <row r="90" spans="2:25">
      <c r="B90" s="353" t="s">
        <v>460</v>
      </c>
      <c r="C90" s="480" t="s">
        <v>785</v>
      </c>
      <c r="D90" s="480" t="s">
        <v>786</v>
      </c>
      <c r="E90" t="s">
        <v>787</v>
      </c>
      <c r="F90" s="440" t="s">
        <v>361</v>
      </c>
      <c r="G90" s="441" t="s">
        <v>1571</v>
      </c>
      <c r="H90" s="441">
        <v>0</v>
      </c>
      <c r="I90" s="441" t="s">
        <v>1571</v>
      </c>
      <c r="J90" s="277" t="s">
        <v>471</v>
      </c>
      <c r="K90" s="277">
        <v>35</v>
      </c>
      <c r="L90" s="444">
        <v>0</v>
      </c>
      <c r="M90" s="441" t="s">
        <v>1571</v>
      </c>
      <c r="N90" s="441">
        <v>0</v>
      </c>
      <c r="O90" s="441">
        <v>0</v>
      </c>
      <c r="P90" s="443" t="s">
        <v>1571</v>
      </c>
      <c r="Q90" s="443" t="s">
        <v>511</v>
      </c>
      <c r="R90" s="444">
        <v>0</v>
      </c>
      <c r="S90" s="441" t="s">
        <v>1571</v>
      </c>
      <c r="T90" s="441">
        <v>0</v>
      </c>
      <c r="U90" s="441" t="s">
        <v>1571</v>
      </c>
      <c r="V90" s="441" t="s">
        <v>1571</v>
      </c>
      <c r="W90" s="441">
        <v>0</v>
      </c>
      <c r="X90" s="441" t="s">
        <v>1571</v>
      </c>
      <c r="Y90" s="442">
        <v>47649.66</v>
      </c>
    </row>
    <row r="91" spans="2:25">
      <c r="B91" s="353" t="s">
        <v>460</v>
      </c>
      <c r="C91" s="480" t="s">
        <v>788</v>
      </c>
      <c r="D91" s="480" t="s">
        <v>789</v>
      </c>
      <c r="E91" t="s">
        <v>790</v>
      </c>
      <c r="F91" s="440" t="s">
        <v>361</v>
      </c>
      <c r="G91" s="441" t="s">
        <v>1571</v>
      </c>
      <c r="H91" s="441">
        <v>0</v>
      </c>
      <c r="I91" s="441" t="s">
        <v>1571</v>
      </c>
      <c r="J91" s="277" t="s">
        <v>471</v>
      </c>
      <c r="K91" s="277">
        <v>35</v>
      </c>
      <c r="L91" s="444">
        <v>0</v>
      </c>
      <c r="M91" s="441" t="s">
        <v>1571</v>
      </c>
      <c r="N91" s="441">
        <v>0</v>
      </c>
      <c r="O91" s="441">
        <v>0</v>
      </c>
      <c r="P91" s="443" t="s">
        <v>1571</v>
      </c>
      <c r="Q91" s="443" t="s">
        <v>511</v>
      </c>
      <c r="R91" s="444">
        <v>0</v>
      </c>
      <c r="S91" s="441" t="s">
        <v>1571</v>
      </c>
      <c r="T91" s="441">
        <v>0</v>
      </c>
      <c r="U91" s="441" t="s">
        <v>1571</v>
      </c>
      <c r="V91" s="441" t="s">
        <v>1571</v>
      </c>
      <c r="W91" s="441">
        <v>0</v>
      </c>
      <c r="X91" s="441" t="s">
        <v>1571</v>
      </c>
      <c r="Y91" s="442">
        <v>50927.76</v>
      </c>
    </row>
    <row r="92" spans="2:25">
      <c r="B92" s="353" t="s">
        <v>460</v>
      </c>
      <c r="C92" s="480" t="s">
        <v>791</v>
      </c>
      <c r="D92" s="480" t="s">
        <v>792</v>
      </c>
      <c r="E92" t="s">
        <v>793</v>
      </c>
      <c r="F92" s="440" t="s">
        <v>361</v>
      </c>
      <c r="G92" s="441" t="s">
        <v>1571</v>
      </c>
      <c r="H92" s="441">
        <v>0</v>
      </c>
      <c r="I92" s="441" t="s">
        <v>1571</v>
      </c>
      <c r="J92" s="277" t="s">
        <v>471</v>
      </c>
      <c r="K92" s="277">
        <v>35</v>
      </c>
      <c r="L92" s="444">
        <v>0</v>
      </c>
      <c r="M92" s="441" t="s">
        <v>1571</v>
      </c>
      <c r="N92" s="441">
        <v>0</v>
      </c>
      <c r="O92" s="441">
        <v>0</v>
      </c>
      <c r="P92" s="443" t="s">
        <v>1571</v>
      </c>
      <c r="Q92" s="443" t="s">
        <v>511</v>
      </c>
      <c r="R92" s="444">
        <v>0</v>
      </c>
      <c r="S92" s="441" t="s">
        <v>1571</v>
      </c>
      <c r="T92" s="441">
        <v>0</v>
      </c>
      <c r="U92" s="441" t="s">
        <v>1571</v>
      </c>
      <c r="V92" s="441" t="s">
        <v>1571</v>
      </c>
      <c r="W92" s="441">
        <v>0</v>
      </c>
      <c r="X92" s="441" t="s">
        <v>1571</v>
      </c>
      <c r="Y92" s="442">
        <v>46133.4</v>
      </c>
    </row>
    <row r="93" spans="2:25">
      <c r="B93" s="353" t="s">
        <v>460</v>
      </c>
      <c r="C93" s="480" t="s">
        <v>794</v>
      </c>
      <c r="D93" s="480" t="s">
        <v>795</v>
      </c>
      <c r="E93" t="s">
        <v>796</v>
      </c>
      <c r="F93" s="440" t="s">
        <v>361</v>
      </c>
      <c r="G93" s="441" t="s">
        <v>1571</v>
      </c>
      <c r="H93" s="441">
        <v>0</v>
      </c>
      <c r="I93" s="441" t="s">
        <v>1571</v>
      </c>
      <c r="J93" s="277" t="s">
        <v>471</v>
      </c>
      <c r="K93" s="277">
        <v>35</v>
      </c>
      <c r="L93" s="444">
        <v>0</v>
      </c>
      <c r="M93" s="441" t="s">
        <v>1571</v>
      </c>
      <c r="N93" s="441">
        <v>0</v>
      </c>
      <c r="O93" s="441">
        <v>0</v>
      </c>
      <c r="P93" s="443" t="s">
        <v>1571</v>
      </c>
      <c r="Q93" s="443" t="s">
        <v>511</v>
      </c>
      <c r="R93" s="444">
        <v>0</v>
      </c>
      <c r="S93" s="441" t="s">
        <v>1571</v>
      </c>
      <c r="T93" s="441">
        <v>0</v>
      </c>
      <c r="U93" s="441" t="s">
        <v>1571</v>
      </c>
      <c r="V93" s="441" t="s">
        <v>1571</v>
      </c>
      <c r="W93" s="441">
        <v>0</v>
      </c>
      <c r="X93" s="441" t="s">
        <v>1571</v>
      </c>
      <c r="Y93" s="442">
        <v>45697.86</v>
      </c>
    </row>
    <row r="94" spans="2:25">
      <c r="B94" s="353" t="s">
        <v>460</v>
      </c>
      <c r="C94" s="480" t="s">
        <v>797</v>
      </c>
      <c r="D94" s="480" t="s">
        <v>798</v>
      </c>
      <c r="E94" t="s">
        <v>799</v>
      </c>
      <c r="F94" s="440" t="s">
        <v>361</v>
      </c>
      <c r="G94" s="441" t="s">
        <v>1571</v>
      </c>
      <c r="H94" s="441">
        <v>0</v>
      </c>
      <c r="I94" s="441" t="s">
        <v>1571</v>
      </c>
      <c r="J94" s="277" t="s">
        <v>471</v>
      </c>
      <c r="K94" s="277">
        <v>35</v>
      </c>
      <c r="L94" s="444">
        <v>0</v>
      </c>
      <c r="M94" s="441" t="s">
        <v>1571</v>
      </c>
      <c r="N94" s="441">
        <v>0</v>
      </c>
      <c r="O94" s="441">
        <v>0</v>
      </c>
      <c r="P94" s="443" t="s">
        <v>1571</v>
      </c>
      <c r="Q94" s="443" t="s">
        <v>511</v>
      </c>
      <c r="R94" s="444">
        <v>0</v>
      </c>
      <c r="S94" s="441" t="s">
        <v>1571</v>
      </c>
      <c r="T94" s="441">
        <v>0</v>
      </c>
      <c r="U94" s="441" t="s">
        <v>1571</v>
      </c>
      <c r="V94" s="441" t="s">
        <v>1571</v>
      </c>
      <c r="W94" s="441">
        <v>0</v>
      </c>
      <c r="X94" s="441" t="s">
        <v>1571</v>
      </c>
      <c r="Y94" s="442">
        <v>52963.92</v>
      </c>
    </row>
    <row r="95" spans="2:25">
      <c r="B95" s="353" t="s">
        <v>460</v>
      </c>
      <c r="C95" s="480" t="s">
        <v>800</v>
      </c>
      <c r="D95" s="480" t="s">
        <v>801</v>
      </c>
      <c r="E95" t="s">
        <v>802</v>
      </c>
      <c r="F95" s="440" t="s">
        <v>361</v>
      </c>
      <c r="G95" s="441" t="s">
        <v>1571</v>
      </c>
      <c r="H95" s="441">
        <v>0</v>
      </c>
      <c r="I95" s="441" t="s">
        <v>1571</v>
      </c>
      <c r="J95" s="277" t="s">
        <v>471</v>
      </c>
      <c r="K95" s="277">
        <v>35</v>
      </c>
      <c r="L95" s="444">
        <v>0</v>
      </c>
      <c r="M95" s="441" t="s">
        <v>1571</v>
      </c>
      <c r="N95" s="441">
        <v>0</v>
      </c>
      <c r="O95" s="441">
        <v>0</v>
      </c>
      <c r="P95" s="443" t="s">
        <v>1571</v>
      </c>
      <c r="Q95" s="443" t="s">
        <v>511</v>
      </c>
      <c r="R95" s="444">
        <v>0</v>
      </c>
      <c r="S95" s="441" t="s">
        <v>1571</v>
      </c>
      <c r="T95" s="441">
        <v>0</v>
      </c>
      <c r="U95" s="441" t="s">
        <v>1571</v>
      </c>
      <c r="V95" s="441" t="s">
        <v>1571</v>
      </c>
      <c r="W95" s="441">
        <v>0</v>
      </c>
      <c r="X95" s="441" t="s">
        <v>1571</v>
      </c>
      <c r="Y95" s="442">
        <v>42838.74</v>
      </c>
    </row>
    <row r="96" spans="2:25">
      <c r="B96" s="353" t="s">
        <v>460</v>
      </c>
      <c r="C96" s="480" t="s">
        <v>803</v>
      </c>
      <c r="D96" s="480" t="s">
        <v>804</v>
      </c>
      <c r="E96" t="s">
        <v>805</v>
      </c>
      <c r="F96" s="440" t="s">
        <v>361</v>
      </c>
      <c r="G96" s="441" t="s">
        <v>1571</v>
      </c>
      <c r="H96" s="441">
        <v>0</v>
      </c>
      <c r="I96" s="441" t="s">
        <v>1571</v>
      </c>
      <c r="J96" s="277" t="s">
        <v>471</v>
      </c>
      <c r="K96" s="277">
        <v>35</v>
      </c>
      <c r="L96" s="444">
        <v>0</v>
      </c>
      <c r="M96" s="441" t="s">
        <v>1571</v>
      </c>
      <c r="N96" s="441">
        <v>0</v>
      </c>
      <c r="O96" s="441">
        <v>0</v>
      </c>
      <c r="P96" s="443" t="s">
        <v>1571</v>
      </c>
      <c r="Q96" s="443" t="s">
        <v>511</v>
      </c>
      <c r="R96" s="444">
        <v>0</v>
      </c>
      <c r="S96" s="441" t="s">
        <v>1571</v>
      </c>
      <c r="T96" s="441">
        <v>0</v>
      </c>
      <c r="U96" s="441" t="s">
        <v>1571</v>
      </c>
      <c r="V96" s="441" t="s">
        <v>1571</v>
      </c>
      <c r="W96" s="441">
        <v>0</v>
      </c>
      <c r="X96" s="441" t="s">
        <v>1571</v>
      </c>
      <c r="Y96" s="442">
        <v>47722.71</v>
      </c>
    </row>
    <row r="97" spans="2:25">
      <c r="B97" s="353" t="s">
        <v>460</v>
      </c>
      <c r="C97" s="480" t="s">
        <v>806</v>
      </c>
      <c r="D97" s="480" t="s">
        <v>807</v>
      </c>
      <c r="E97" t="s">
        <v>808</v>
      </c>
      <c r="F97" s="440" t="s">
        <v>361</v>
      </c>
      <c r="G97" s="441" t="s">
        <v>1571</v>
      </c>
      <c r="H97" s="441">
        <v>0</v>
      </c>
      <c r="I97" s="441" t="s">
        <v>1571</v>
      </c>
      <c r="J97" s="277" t="s">
        <v>471</v>
      </c>
      <c r="K97" s="277">
        <v>35</v>
      </c>
      <c r="L97" s="444">
        <v>0</v>
      </c>
      <c r="M97" s="441" t="s">
        <v>1571</v>
      </c>
      <c r="N97" s="441">
        <v>0</v>
      </c>
      <c r="O97" s="441">
        <v>0</v>
      </c>
      <c r="P97" s="443" t="s">
        <v>1571</v>
      </c>
      <c r="Q97" s="443" t="s">
        <v>511</v>
      </c>
      <c r="R97" s="444">
        <v>0</v>
      </c>
      <c r="S97" s="441" t="s">
        <v>1571</v>
      </c>
      <c r="T97" s="441">
        <v>0</v>
      </c>
      <c r="U97" s="441" t="s">
        <v>1571</v>
      </c>
      <c r="V97" s="441" t="s">
        <v>1571</v>
      </c>
      <c r="W97" s="441">
        <v>0</v>
      </c>
      <c r="X97" s="441" t="s">
        <v>1571</v>
      </c>
      <c r="Y97" s="442">
        <v>52963.92</v>
      </c>
    </row>
    <row r="98" spans="2:25">
      <c r="B98" s="353" t="s">
        <v>460</v>
      </c>
      <c r="C98" s="480" t="s">
        <v>809</v>
      </c>
      <c r="D98" s="480" t="s">
        <v>810</v>
      </c>
      <c r="E98" t="s">
        <v>811</v>
      </c>
      <c r="F98" s="440" t="s">
        <v>361</v>
      </c>
      <c r="G98" s="441" t="s">
        <v>1571</v>
      </c>
      <c r="H98" s="441">
        <v>0</v>
      </c>
      <c r="I98" s="441" t="s">
        <v>1571</v>
      </c>
      <c r="J98" s="277" t="s">
        <v>471</v>
      </c>
      <c r="K98" s="277">
        <v>35</v>
      </c>
      <c r="L98" s="444">
        <v>0</v>
      </c>
      <c r="M98" s="441" t="s">
        <v>1571</v>
      </c>
      <c r="N98" s="441">
        <v>0</v>
      </c>
      <c r="O98" s="441">
        <v>0</v>
      </c>
      <c r="P98" s="443" t="s">
        <v>1571</v>
      </c>
      <c r="Q98" s="443" t="s">
        <v>511</v>
      </c>
      <c r="R98" s="444">
        <v>0</v>
      </c>
      <c r="S98" s="441" t="s">
        <v>1571</v>
      </c>
      <c r="T98" s="441">
        <v>0</v>
      </c>
      <c r="U98" s="441" t="s">
        <v>1571</v>
      </c>
      <c r="V98" s="441" t="s">
        <v>1571</v>
      </c>
      <c r="W98" s="441">
        <v>0</v>
      </c>
      <c r="X98" s="441" t="s">
        <v>1571</v>
      </c>
      <c r="Y98" s="442">
        <v>41342.22</v>
      </c>
    </row>
    <row r="99" spans="2:25">
      <c r="B99" s="353" t="s">
        <v>460</v>
      </c>
      <c r="C99" s="480" t="s">
        <v>812</v>
      </c>
      <c r="D99" s="480" t="s">
        <v>813</v>
      </c>
      <c r="E99" t="s">
        <v>814</v>
      </c>
      <c r="F99" s="440" t="s">
        <v>361</v>
      </c>
      <c r="G99" s="441" t="s">
        <v>1571</v>
      </c>
      <c r="H99" s="441">
        <v>0</v>
      </c>
      <c r="I99" s="441" t="s">
        <v>1571</v>
      </c>
      <c r="J99" s="277" t="s">
        <v>471</v>
      </c>
      <c r="K99" s="277">
        <v>35</v>
      </c>
      <c r="L99" s="444">
        <v>0</v>
      </c>
      <c r="M99" s="441" t="s">
        <v>1571</v>
      </c>
      <c r="N99" s="441">
        <v>0</v>
      </c>
      <c r="O99" s="441">
        <v>0</v>
      </c>
      <c r="P99" s="443" t="s">
        <v>1571</v>
      </c>
      <c r="Q99" s="443" t="s">
        <v>511</v>
      </c>
      <c r="R99" s="444">
        <v>0</v>
      </c>
      <c r="S99" s="441" t="s">
        <v>1571</v>
      </c>
      <c r="T99" s="441">
        <v>0</v>
      </c>
      <c r="U99" s="441" t="s">
        <v>1571</v>
      </c>
      <c r="V99" s="441" t="s">
        <v>1571</v>
      </c>
      <c r="W99" s="441">
        <v>0</v>
      </c>
      <c r="X99" s="441" t="s">
        <v>1571</v>
      </c>
      <c r="Y99" s="442">
        <v>50475.24</v>
      </c>
    </row>
    <row r="100" spans="2:25">
      <c r="B100" s="353" t="s">
        <v>460</v>
      </c>
      <c r="C100" s="480" t="s">
        <v>815</v>
      </c>
      <c r="D100" s="480" t="s">
        <v>816</v>
      </c>
      <c r="E100" t="s">
        <v>817</v>
      </c>
      <c r="F100" s="440" t="s">
        <v>361</v>
      </c>
      <c r="G100" s="441" t="s">
        <v>1571</v>
      </c>
      <c r="H100" s="441">
        <v>0</v>
      </c>
      <c r="I100" s="441" t="s">
        <v>1571</v>
      </c>
      <c r="J100" s="277" t="s">
        <v>471</v>
      </c>
      <c r="K100" s="277">
        <v>35</v>
      </c>
      <c r="L100" s="444">
        <v>0</v>
      </c>
      <c r="M100" s="441" t="s">
        <v>1571</v>
      </c>
      <c r="N100" s="441">
        <v>0</v>
      </c>
      <c r="O100" s="441">
        <v>0</v>
      </c>
      <c r="P100" s="443" t="s">
        <v>1571</v>
      </c>
      <c r="Q100" s="443" t="s">
        <v>511</v>
      </c>
      <c r="R100" s="444">
        <v>0</v>
      </c>
      <c r="S100" s="441" t="s">
        <v>1571</v>
      </c>
      <c r="T100" s="441">
        <v>0</v>
      </c>
      <c r="U100" s="441" t="s">
        <v>1571</v>
      </c>
      <c r="V100" s="441" t="s">
        <v>1571</v>
      </c>
      <c r="W100" s="441">
        <v>0</v>
      </c>
      <c r="X100" s="441" t="s">
        <v>1571</v>
      </c>
      <c r="Y100" s="442">
        <v>50927.76</v>
      </c>
    </row>
    <row r="101" spans="2:25">
      <c r="B101" s="353" t="s">
        <v>460</v>
      </c>
      <c r="C101" s="480" t="s">
        <v>818</v>
      </c>
      <c r="D101" s="480" t="s">
        <v>819</v>
      </c>
      <c r="E101" t="s">
        <v>820</v>
      </c>
      <c r="F101" s="440" t="s">
        <v>361</v>
      </c>
      <c r="G101" s="441" t="s">
        <v>1571</v>
      </c>
      <c r="H101" s="441">
        <v>0</v>
      </c>
      <c r="I101" s="441" t="s">
        <v>1571</v>
      </c>
      <c r="J101" s="443" t="s">
        <v>1571</v>
      </c>
      <c r="K101" s="457" t="s">
        <v>511</v>
      </c>
      <c r="L101" s="444">
        <v>0</v>
      </c>
      <c r="M101" s="441" t="s">
        <v>1571</v>
      </c>
      <c r="N101" s="441">
        <v>0</v>
      </c>
      <c r="O101" s="441">
        <v>0</v>
      </c>
      <c r="P101" s="443" t="s">
        <v>471</v>
      </c>
      <c r="Q101" s="443">
        <v>40</v>
      </c>
      <c r="R101" s="444">
        <v>0</v>
      </c>
      <c r="S101" s="441" t="s">
        <v>1571</v>
      </c>
      <c r="T101" s="441">
        <v>0</v>
      </c>
      <c r="U101" s="441" t="s">
        <v>1571</v>
      </c>
      <c r="V101" s="441" t="s">
        <v>1571</v>
      </c>
      <c r="W101" s="441">
        <v>0</v>
      </c>
      <c r="X101" s="441" t="s">
        <v>1571</v>
      </c>
      <c r="Y101" s="442">
        <v>54093.66</v>
      </c>
    </row>
    <row r="102" spans="2:25">
      <c r="B102" s="353" t="s">
        <v>460</v>
      </c>
      <c r="C102" s="480" t="s">
        <v>821</v>
      </c>
      <c r="D102" s="480" t="s">
        <v>822</v>
      </c>
      <c r="E102" t="s">
        <v>823</v>
      </c>
      <c r="F102" s="440" t="s">
        <v>361</v>
      </c>
      <c r="G102" s="441" t="s">
        <v>1571</v>
      </c>
      <c r="H102" s="441">
        <v>0</v>
      </c>
      <c r="I102" s="441" t="s">
        <v>1571</v>
      </c>
      <c r="J102" s="444" t="s">
        <v>471</v>
      </c>
      <c r="K102" s="441">
        <v>35</v>
      </c>
      <c r="L102" s="444">
        <v>0</v>
      </c>
      <c r="M102" s="441" t="s">
        <v>1571</v>
      </c>
      <c r="N102" s="441">
        <v>0</v>
      </c>
      <c r="O102" s="441">
        <v>0</v>
      </c>
      <c r="P102" s="441" t="s">
        <v>1571</v>
      </c>
      <c r="Q102" s="441" t="s">
        <v>511</v>
      </c>
      <c r="R102" s="444">
        <v>0</v>
      </c>
      <c r="S102" s="441" t="s">
        <v>1571</v>
      </c>
      <c r="T102" s="441">
        <v>0</v>
      </c>
      <c r="U102" s="441" t="s">
        <v>1571</v>
      </c>
      <c r="V102" s="441" t="s">
        <v>1571</v>
      </c>
      <c r="W102" s="441">
        <v>0</v>
      </c>
      <c r="X102" s="441" t="s">
        <v>1571</v>
      </c>
      <c r="Y102" s="442">
        <v>40075.56</v>
      </c>
    </row>
    <row r="103" spans="2:25">
      <c r="B103" s="353" t="s">
        <v>460</v>
      </c>
      <c r="C103" s="480" t="s">
        <v>824</v>
      </c>
      <c r="D103" s="480" t="s">
        <v>825</v>
      </c>
      <c r="E103" t="s">
        <v>826</v>
      </c>
      <c r="F103" s="440" t="s">
        <v>361</v>
      </c>
      <c r="G103" s="441" t="s">
        <v>1571</v>
      </c>
      <c r="H103" s="441">
        <v>0</v>
      </c>
      <c r="I103" s="441" t="s">
        <v>1571</v>
      </c>
      <c r="J103" s="277" t="s">
        <v>471</v>
      </c>
      <c r="K103" s="277">
        <v>35</v>
      </c>
      <c r="L103" s="444">
        <v>0</v>
      </c>
      <c r="M103" s="441" t="s">
        <v>1571</v>
      </c>
      <c r="N103" s="441">
        <v>0</v>
      </c>
      <c r="O103" s="441">
        <v>0</v>
      </c>
      <c r="P103" s="443" t="s">
        <v>1571</v>
      </c>
      <c r="Q103" s="443" t="s">
        <v>511</v>
      </c>
      <c r="R103" s="444">
        <v>0</v>
      </c>
      <c r="S103" s="441" t="s">
        <v>1571</v>
      </c>
      <c r="T103" s="441">
        <v>0</v>
      </c>
      <c r="U103" s="441" t="s">
        <v>1571</v>
      </c>
      <c r="V103" s="441" t="s">
        <v>1571</v>
      </c>
      <c r="W103" s="441">
        <v>0</v>
      </c>
      <c r="X103" s="441" t="s">
        <v>1571</v>
      </c>
      <c r="Y103" s="442">
        <v>45480.06</v>
      </c>
    </row>
    <row r="104" spans="2:25">
      <c r="B104" s="353" t="s">
        <v>460</v>
      </c>
      <c r="C104" s="480" t="s">
        <v>827</v>
      </c>
      <c r="D104" s="480" t="s">
        <v>828</v>
      </c>
      <c r="E104" t="s">
        <v>829</v>
      </c>
      <c r="F104" s="440" t="s">
        <v>361</v>
      </c>
      <c r="G104" s="441" t="s">
        <v>1571</v>
      </c>
      <c r="H104" s="441">
        <v>0</v>
      </c>
      <c r="I104" s="441" t="s">
        <v>1571</v>
      </c>
      <c r="J104" s="277" t="s">
        <v>471</v>
      </c>
      <c r="K104" s="277">
        <v>35</v>
      </c>
      <c r="L104" s="444">
        <v>0</v>
      </c>
      <c r="M104" s="441" t="s">
        <v>1571</v>
      </c>
      <c r="N104" s="441">
        <v>0</v>
      </c>
      <c r="O104" s="441">
        <v>0</v>
      </c>
      <c r="P104" s="443" t="s">
        <v>1571</v>
      </c>
      <c r="Q104" s="443" t="s">
        <v>511</v>
      </c>
      <c r="R104" s="444">
        <v>0</v>
      </c>
      <c r="S104" s="441" t="s">
        <v>1571</v>
      </c>
      <c r="T104" s="441">
        <v>0</v>
      </c>
      <c r="U104" s="441" t="s">
        <v>1571</v>
      </c>
      <c r="V104" s="441" t="s">
        <v>1571</v>
      </c>
      <c r="W104" s="441">
        <v>0</v>
      </c>
      <c r="X104" s="441" t="s">
        <v>1571</v>
      </c>
      <c r="Y104" s="442">
        <v>52963.92</v>
      </c>
    </row>
    <row r="105" spans="2:25">
      <c r="B105" s="353" t="s">
        <v>460</v>
      </c>
      <c r="C105" s="480" t="s">
        <v>462</v>
      </c>
      <c r="D105" s="480" t="s">
        <v>463</v>
      </c>
      <c r="E105" t="s">
        <v>830</v>
      </c>
      <c r="F105" s="440" t="s">
        <v>361</v>
      </c>
      <c r="G105" s="441" t="s">
        <v>1571</v>
      </c>
      <c r="H105" s="441">
        <v>0</v>
      </c>
      <c r="I105" s="441" t="s">
        <v>1571</v>
      </c>
      <c r="J105" s="277" t="s">
        <v>471</v>
      </c>
      <c r="K105" s="277">
        <v>35</v>
      </c>
      <c r="L105" s="444">
        <v>0</v>
      </c>
      <c r="M105" s="441" t="s">
        <v>1571</v>
      </c>
      <c r="N105" s="441">
        <v>0</v>
      </c>
      <c r="O105" s="441">
        <v>0</v>
      </c>
      <c r="P105" s="443" t="s">
        <v>1571</v>
      </c>
      <c r="Q105" s="443" t="s">
        <v>511</v>
      </c>
      <c r="R105" s="444">
        <v>0</v>
      </c>
      <c r="S105" s="441" t="s">
        <v>1571</v>
      </c>
      <c r="T105" s="441">
        <v>0</v>
      </c>
      <c r="U105" s="441" t="s">
        <v>1571</v>
      </c>
      <c r="V105" s="441" t="s">
        <v>1571</v>
      </c>
      <c r="W105" s="441">
        <v>0</v>
      </c>
      <c r="X105" s="441" t="s">
        <v>1571</v>
      </c>
      <c r="Y105" s="442">
        <v>49117.8</v>
      </c>
    </row>
    <row r="106" spans="2:25">
      <c r="B106" s="353" t="s">
        <v>460</v>
      </c>
      <c r="C106" s="480" t="s">
        <v>831</v>
      </c>
      <c r="D106" s="480" t="s">
        <v>832</v>
      </c>
      <c r="E106" t="s">
        <v>833</v>
      </c>
      <c r="F106" s="440" t="s">
        <v>361</v>
      </c>
      <c r="G106" s="441" t="s">
        <v>1571</v>
      </c>
      <c r="H106" s="441">
        <v>0</v>
      </c>
      <c r="I106" s="441" t="s">
        <v>1571</v>
      </c>
      <c r="J106" s="277" t="s">
        <v>471</v>
      </c>
      <c r="K106" s="277">
        <v>35</v>
      </c>
      <c r="L106" s="444">
        <v>0</v>
      </c>
      <c r="M106" s="441" t="s">
        <v>1571</v>
      </c>
      <c r="N106" s="441">
        <v>0</v>
      </c>
      <c r="O106" s="441">
        <v>0</v>
      </c>
      <c r="P106" s="443" t="s">
        <v>1571</v>
      </c>
      <c r="Q106" s="443" t="s">
        <v>511</v>
      </c>
      <c r="R106" s="444">
        <v>0</v>
      </c>
      <c r="S106" s="441" t="s">
        <v>1571</v>
      </c>
      <c r="T106" s="441">
        <v>0</v>
      </c>
      <c r="U106" s="441" t="s">
        <v>1571</v>
      </c>
      <c r="V106" s="441" t="s">
        <v>1571</v>
      </c>
      <c r="W106" s="441">
        <v>0</v>
      </c>
      <c r="X106" s="441" t="s">
        <v>1571</v>
      </c>
      <c r="Y106" s="442">
        <v>52963.92</v>
      </c>
    </row>
    <row r="107" spans="2:25">
      <c r="B107" s="353" t="s">
        <v>460</v>
      </c>
      <c r="C107" s="480" t="s">
        <v>834</v>
      </c>
      <c r="D107" s="480" t="s">
        <v>835</v>
      </c>
      <c r="E107" t="s">
        <v>836</v>
      </c>
      <c r="F107" s="440" t="s">
        <v>361</v>
      </c>
      <c r="G107" s="441" t="s">
        <v>1571</v>
      </c>
      <c r="H107" s="441">
        <v>0</v>
      </c>
      <c r="I107" s="441" t="s">
        <v>1571</v>
      </c>
      <c r="J107" s="277" t="s">
        <v>471</v>
      </c>
      <c r="K107" s="277">
        <v>35</v>
      </c>
      <c r="L107" s="444">
        <v>0</v>
      </c>
      <c r="M107" s="441" t="s">
        <v>1571</v>
      </c>
      <c r="N107" s="441">
        <v>0</v>
      </c>
      <c r="O107" s="441">
        <v>0</v>
      </c>
      <c r="P107" s="443" t="s">
        <v>1571</v>
      </c>
      <c r="Q107" s="443" t="s">
        <v>511</v>
      </c>
      <c r="R107" s="444">
        <v>0</v>
      </c>
      <c r="S107" s="441" t="s">
        <v>1571</v>
      </c>
      <c r="T107" s="441">
        <v>0</v>
      </c>
      <c r="U107" s="441" t="s">
        <v>1571</v>
      </c>
      <c r="V107" s="441" t="s">
        <v>1571</v>
      </c>
      <c r="W107" s="441">
        <v>0</v>
      </c>
      <c r="X107" s="441" t="s">
        <v>1571</v>
      </c>
      <c r="Y107" s="442">
        <v>51153.96</v>
      </c>
    </row>
    <row r="108" spans="2:25">
      <c r="B108" s="353" t="s">
        <v>460</v>
      </c>
      <c r="C108" s="480" t="s">
        <v>837</v>
      </c>
      <c r="D108" s="480" t="s">
        <v>838</v>
      </c>
      <c r="E108" t="s">
        <v>839</v>
      </c>
      <c r="F108" s="440" t="s">
        <v>361</v>
      </c>
      <c r="G108" s="441" t="s">
        <v>1571</v>
      </c>
      <c r="H108" s="441">
        <v>0</v>
      </c>
      <c r="I108" s="441" t="s">
        <v>1571</v>
      </c>
      <c r="J108" s="277" t="s">
        <v>471</v>
      </c>
      <c r="K108" s="277">
        <v>35</v>
      </c>
      <c r="L108" s="444">
        <v>0</v>
      </c>
      <c r="M108" s="441" t="s">
        <v>1571</v>
      </c>
      <c r="N108" s="441">
        <v>0</v>
      </c>
      <c r="O108" s="441">
        <v>0</v>
      </c>
      <c r="P108" s="443" t="s">
        <v>1571</v>
      </c>
      <c r="Q108" s="443" t="s">
        <v>511</v>
      </c>
      <c r="R108" s="444">
        <v>0</v>
      </c>
      <c r="S108" s="441" t="s">
        <v>1571</v>
      </c>
      <c r="T108" s="441">
        <v>0</v>
      </c>
      <c r="U108" s="441" t="s">
        <v>1571</v>
      </c>
      <c r="V108" s="441" t="s">
        <v>1571</v>
      </c>
      <c r="W108" s="441">
        <v>0</v>
      </c>
      <c r="X108" s="441" t="s">
        <v>1571</v>
      </c>
      <c r="Y108" s="442">
        <v>33717.72</v>
      </c>
    </row>
    <row r="109" spans="2:25">
      <c r="B109" s="353" t="s">
        <v>460</v>
      </c>
      <c r="C109" s="480" t="s">
        <v>840</v>
      </c>
      <c r="D109" s="480" t="s">
        <v>841</v>
      </c>
      <c r="E109" t="s">
        <v>842</v>
      </c>
      <c r="F109" s="440" t="s">
        <v>361</v>
      </c>
      <c r="G109" s="441" t="s">
        <v>1571</v>
      </c>
      <c r="H109" s="441">
        <v>0</v>
      </c>
      <c r="I109" s="441" t="s">
        <v>1571</v>
      </c>
      <c r="J109" s="277" t="s">
        <v>471</v>
      </c>
      <c r="K109" s="277">
        <v>35</v>
      </c>
      <c r="L109" s="444">
        <v>0</v>
      </c>
      <c r="M109" s="441" t="s">
        <v>1571</v>
      </c>
      <c r="N109" s="441">
        <v>0</v>
      </c>
      <c r="O109" s="441">
        <v>0</v>
      </c>
      <c r="P109" s="443" t="s">
        <v>1571</v>
      </c>
      <c r="Q109" s="443" t="s">
        <v>511</v>
      </c>
      <c r="R109" s="444">
        <v>0</v>
      </c>
      <c r="S109" s="441" t="s">
        <v>1571</v>
      </c>
      <c r="T109" s="441">
        <v>0</v>
      </c>
      <c r="U109" s="441" t="s">
        <v>1571</v>
      </c>
      <c r="V109" s="441" t="s">
        <v>1571</v>
      </c>
      <c r="W109" s="441">
        <v>0</v>
      </c>
      <c r="X109" s="441" t="s">
        <v>1571</v>
      </c>
      <c r="Y109" s="442">
        <v>51832.68</v>
      </c>
    </row>
    <row r="110" spans="2:25">
      <c r="B110" s="353" t="s">
        <v>460</v>
      </c>
      <c r="C110" s="480" t="s">
        <v>843</v>
      </c>
      <c r="D110" s="480" t="s">
        <v>844</v>
      </c>
      <c r="E110" t="s">
        <v>845</v>
      </c>
      <c r="F110" s="440" t="s">
        <v>361</v>
      </c>
      <c r="G110" s="441" t="s">
        <v>1571</v>
      </c>
      <c r="H110" s="441">
        <v>0</v>
      </c>
      <c r="I110" s="441" t="s">
        <v>1571</v>
      </c>
      <c r="J110" s="277" t="s">
        <v>1571</v>
      </c>
      <c r="K110" s="277" t="s">
        <v>511</v>
      </c>
      <c r="L110" s="444">
        <v>0</v>
      </c>
      <c r="M110" s="441" t="s">
        <v>1571</v>
      </c>
      <c r="N110" s="441">
        <v>0</v>
      </c>
      <c r="O110" s="441">
        <v>0</v>
      </c>
      <c r="P110" s="443" t="s">
        <v>471</v>
      </c>
      <c r="Q110" s="443">
        <v>40</v>
      </c>
      <c r="R110" s="444">
        <v>0</v>
      </c>
      <c r="S110" s="441" t="s">
        <v>1571</v>
      </c>
      <c r="T110" s="441">
        <v>0</v>
      </c>
      <c r="U110" s="441" t="s">
        <v>1571</v>
      </c>
      <c r="V110" s="441" t="s">
        <v>1571</v>
      </c>
      <c r="W110" s="441">
        <v>0</v>
      </c>
      <c r="X110" s="441" t="s">
        <v>1571</v>
      </c>
      <c r="Y110" s="442">
        <v>54093.66</v>
      </c>
    </row>
    <row r="111" spans="2:25">
      <c r="B111" s="353" t="s">
        <v>460</v>
      </c>
      <c r="C111" s="480" t="s">
        <v>846</v>
      </c>
      <c r="D111" s="480" t="s">
        <v>847</v>
      </c>
      <c r="E111" t="s">
        <v>848</v>
      </c>
      <c r="F111" s="440" t="s">
        <v>361</v>
      </c>
      <c r="G111" s="441" t="s">
        <v>1571</v>
      </c>
      <c r="H111" s="441">
        <v>0</v>
      </c>
      <c r="I111" s="441" t="s">
        <v>1571</v>
      </c>
      <c r="J111" s="444" t="s">
        <v>471</v>
      </c>
      <c r="K111" s="441">
        <v>35</v>
      </c>
      <c r="L111" s="444">
        <v>0</v>
      </c>
      <c r="M111" s="441" t="s">
        <v>1571</v>
      </c>
      <c r="N111" s="441">
        <v>0</v>
      </c>
      <c r="O111" s="441">
        <v>0</v>
      </c>
      <c r="P111" s="441" t="s">
        <v>1571</v>
      </c>
      <c r="Q111" s="441" t="s">
        <v>511</v>
      </c>
      <c r="R111" s="444">
        <v>0</v>
      </c>
      <c r="S111" s="441" t="s">
        <v>1571</v>
      </c>
      <c r="T111" s="441">
        <v>0</v>
      </c>
      <c r="U111" s="441" t="s">
        <v>1571</v>
      </c>
      <c r="V111" s="441" t="s">
        <v>1571</v>
      </c>
      <c r="W111" s="441">
        <v>0</v>
      </c>
      <c r="X111" s="441" t="s">
        <v>1571</v>
      </c>
      <c r="Y111" s="442">
        <v>52511.4</v>
      </c>
    </row>
    <row r="112" spans="2:25">
      <c r="B112" s="353" t="s">
        <v>460</v>
      </c>
      <c r="C112" s="480" t="s">
        <v>849</v>
      </c>
      <c r="D112" s="480" t="s">
        <v>850</v>
      </c>
      <c r="E112" t="s">
        <v>851</v>
      </c>
      <c r="F112" s="440" t="s">
        <v>361</v>
      </c>
      <c r="G112" s="441" t="s">
        <v>1571</v>
      </c>
      <c r="H112" s="441">
        <v>0</v>
      </c>
      <c r="I112" s="441" t="s">
        <v>1571</v>
      </c>
      <c r="J112" s="277" t="s">
        <v>471</v>
      </c>
      <c r="K112" s="277">
        <v>35</v>
      </c>
      <c r="L112" s="444">
        <v>0</v>
      </c>
      <c r="M112" s="441" t="s">
        <v>1571</v>
      </c>
      <c r="N112" s="441">
        <v>0</v>
      </c>
      <c r="O112" s="441">
        <v>0</v>
      </c>
      <c r="P112" s="443" t="s">
        <v>1571</v>
      </c>
      <c r="Q112" s="443" t="s">
        <v>511</v>
      </c>
      <c r="R112" s="444">
        <v>0</v>
      </c>
      <c r="S112" s="441" t="s">
        <v>1571</v>
      </c>
      <c r="T112" s="441">
        <v>0</v>
      </c>
      <c r="U112" s="441" t="s">
        <v>1571</v>
      </c>
      <c r="V112" s="441" t="s">
        <v>1571</v>
      </c>
      <c r="W112" s="441">
        <v>0</v>
      </c>
      <c r="X112" s="441" t="s">
        <v>1571</v>
      </c>
      <c r="Y112" s="442">
        <v>48431.22</v>
      </c>
    </row>
    <row r="113" spans="2:25">
      <c r="B113" s="353" t="s">
        <v>460</v>
      </c>
      <c r="C113" s="480" t="s">
        <v>852</v>
      </c>
      <c r="D113" s="480" t="s">
        <v>853</v>
      </c>
      <c r="E113" t="s">
        <v>854</v>
      </c>
      <c r="F113" s="440" t="s">
        <v>361</v>
      </c>
      <c r="G113" s="441" t="s">
        <v>1571</v>
      </c>
      <c r="H113" s="441">
        <v>0</v>
      </c>
      <c r="I113" s="441" t="s">
        <v>1571</v>
      </c>
      <c r="J113" s="277" t="s">
        <v>471</v>
      </c>
      <c r="K113" s="277">
        <v>35</v>
      </c>
      <c r="L113" s="444">
        <v>0</v>
      </c>
      <c r="M113" s="441" t="s">
        <v>1571</v>
      </c>
      <c r="N113" s="441">
        <v>0</v>
      </c>
      <c r="O113" s="441">
        <v>0</v>
      </c>
      <c r="P113" s="443" t="s">
        <v>1571</v>
      </c>
      <c r="Q113" s="443" t="s">
        <v>511</v>
      </c>
      <c r="R113" s="444">
        <v>0</v>
      </c>
      <c r="S113" s="441" t="s">
        <v>1571</v>
      </c>
      <c r="T113" s="441">
        <v>0</v>
      </c>
      <c r="U113" s="441" t="s">
        <v>1571</v>
      </c>
      <c r="V113" s="441" t="s">
        <v>1571</v>
      </c>
      <c r="W113" s="441">
        <v>0</v>
      </c>
      <c r="X113" s="441" t="s">
        <v>1571</v>
      </c>
      <c r="Y113" s="442">
        <v>52209.78</v>
      </c>
    </row>
    <row r="114" spans="2:25">
      <c r="B114" s="353" t="s">
        <v>460</v>
      </c>
      <c r="C114" s="480" t="s">
        <v>855</v>
      </c>
      <c r="D114" s="480" t="s">
        <v>856</v>
      </c>
      <c r="E114" t="s">
        <v>857</v>
      </c>
      <c r="F114" s="440" t="s">
        <v>361</v>
      </c>
      <c r="G114" s="441" t="s">
        <v>1571</v>
      </c>
      <c r="H114" s="441">
        <v>0</v>
      </c>
      <c r="I114" s="441" t="s">
        <v>1571</v>
      </c>
      <c r="J114" s="277" t="s">
        <v>471</v>
      </c>
      <c r="K114" s="277">
        <v>35</v>
      </c>
      <c r="L114" s="444">
        <v>0</v>
      </c>
      <c r="M114" s="441" t="s">
        <v>1571</v>
      </c>
      <c r="N114" s="441">
        <v>0</v>
      </c>
      <c r="O114" s="441">
        <v>0</v>
      </c>
      <c r="P114" s="443" t="s">
        <v>1571</v>
      </c>
      <c r="Q114" s="443" t="s">
        <v>511</v>
      </c>
      <c r="R114" s="444">
        <v>0</v>
      </c>
      <c r="S114" s="441" t="s">
        <v>1571</v>
      </c>
      <c r="T114" s="441">
        <v>0</v>
      </c>
      <c r="U114" s="441" t="s">
        <v>1571</v>
      </c>
      <c r="V114" s="441" t="s">
        <v>1571</v>
      </c>
      <c r="W114" s="441">
        <v>0</v>
      </c>
      <c r="X114" s="441" t="s">
        <v>1571</v>
      </c>
      <c r="Y114" s="442">
        <v>44806.26</v>
      </c>
    </row>
    <row r="115" spans="2:25">
      <c r="B115" s="353" t="s">
        <v>460</v>
      </c>
      <c r="C115" s="480" t="s">
        <v>464</v>
      </c>
      <c r="D115" s="480" t="s">
        <v>465</v>
      </c>
      <c r="E115" t="s">
        <v>858</v>
      </c>
      <c r="F115" s="440" t="s">
        <v>361</v>
      </c>
      <c r="G115" s="441" t="s">
        <v>1571</v>
      </c>
      <c r="H115" s="441">
        <v>0</v>
      </c>
      <c r="I115" s="441" t="s">
        <v>1571</v>
      </c>
      <c r="J115" s="277" t="s">
        <v>471</v>
      </c>
      <c r="K115" s="277">
        <v>35</v>
      </c>
      <c r="L115" s="444">
        <v>0</v>
      </c>
      <c r="M115" s="441" t="s">
        <v>1571</v>
      </c>
      <c r="N115" s="441">
        <v>0</v>
      </c>
      <c r="O115" s="441">
        <v>0</v>
      </c>
      <c r="P115" s="443" t="s">
        <v>1571</v>
      </c>
      <c r="Q115" s="443" t="s">
        <v>511</v>
      </c>
      <c r="R115" s="444">
        <v>0</v>
      </c>
      <c r="S115" s="441" t="s">
        <v>1571</v>
      </c>
      <c r="T115" s="441">
        <v>0</v>
      </c>
      <c r="U115" s="441" t="s">
        <v>1571</v>
      </c>
      <c r="V115" s="441" t="s">
        <v>1571</v>
      </c>
      <c r="W115" s="441">
        <v>0</v>
      </c>
      <c r="X115" s="441" t="s">
        <v>1571</v>
      </c>
      <c r="Y115" s="442">
        <v>34777.379999999997</v>
      </c>
    </row>
    <row r="116" spans="2:25">
      <c r="B116" s="353" t="s">
        <v>460</v>
      </c>
      <c r="C116" s="480" t="s">
        <v>859</v>
      </c>
      <c r="D116" s="480" t="s">
        <v>860</v>
      </c>
      <c r="E116" t="s">
        <v>861</v>
      </c>
      <c r="F116" s="440" t="s">
        <v>361</v>
      </c>
      <c r="G116" s="441" t="s">
        <v>1571</v>
      </c>
      <c r="H116" s="441">
        <v>0</v>
      </c>
      <c r="I116" s="441" t="s">
        <v>1571</v>
      </c>
      <c r="J116" s="277" t="s">
        <v>471</v>
      </c>
      <c r="K116" s="277">
        <v>35</v>
      </c>
      <c r="L116" s="444">
        <v>0</v>
      </c>
      <c r="M116" s="441" t="s">
        <v>1571</v>
      </c>
      <c r="N116" s="441">
        <v>0</v>
      </c>
      <c r="O116" s="441">
        <v>0</v>
      </c>
      <c r="P116" s="443" t="s">
        <v>1571</v>
      </c>
      <c r="Q116" s="443" t="s">
        <v>511</v>
      </c>
      <c r="R116" s="444">
        <v>0</v>
      </c>
      <c r="S116" s="441" t="s">
        <v>1571</v>
      </c>
      <c r="T116" s="441">
        <v>0</v>
      </c>
      <c r="U116" s="441" t="s">
        <v>1571</v>
      </c>
      <c r="V116" s="441" t="s">
        <v>1571</v>
      </c>
      <c r="W116" s="441">
        <v>0</v>
      </c>
      <c r="X116" s="441" t="s">
        <v>1571</v>
      </c>
      <c r="Y116" s="442">
        <v>38660.94</v>
      </c>
    </row>
    <row r="117" spans="2:25">
      <c r="B117" s="353" t="s">
        <v>460</v>
      </c>
      <c r="C117" s="480" t="s">
        <v>862</v>
      </c>
      <c r="D117" s="480" t="s">
        <v>863</v>
      </c>
      <c r="E117" t="s">
        <v>864</v>
      </c>
      <c r="F117" s="440" t="s">
        <v>361</v>
      </c>
      <c r="G117" s="441" t="s">
        <v>1571</v>
      </c>
      <c r="H117" s="441">
        <v>0</v>
      </c>
      <c r="I117" s="441" t="s">
        <v>1571</v>
      </c>
      <c r="J117" s="277" t="s">
        <v>471</v>
      </c>
      <c r="K117" s="277">
        <v>35</v>
      </c>
      <c r="L117" s="444">
        <v>0</v>
      </c>
      <c r="M117" s="441" t="s">
        <v>1571</v>
      </c>
      <c r="N117" s="441">
        <v>0</v>
      </c>
      <c r="O117" s="441">
        <v>0</v>
      </c>
      <c r="P117" s="443" t="s">
        <v>1571</v>
      </c>
      <c r="Q117" s="443" t="s">
        <v>511</v>
      </c>
      <c r="R117" s="444">
        <v>0</v>
      </c>
      <c r="S117" s="441" t="s">
        <v>1571</v>
      </c>
      <c r="T117" s="441">
        <v>0</v>
      </c>
      <c r="U117" s="441" t="s">
        <v>1571</v>
      </c>
      <c r="V117" s="441" t="s">
        <v>1571</v>
      </c>
      <c r="W117" s="441">
        <v>0</v>
      </c>
      <c r="X117" s="441" t="s">
        <v>1571</v>
      </c>
      <c r="Y117" s="442">
        <v>47878.74</v>
      </c>
    </row>
    <row r="118" spans="2:25">
      <c r="B118" s="353" t="s">
        <v>460</v>
      </c>
      <c r="C118" s="480" t="s">
        <v>865</v>
      </c>
      <c r="D118" s="480" t="s">
        <v>866</v>
      </c>
      <c r="E118" t="s">
        <v>867</v>
      </c>
      <c r="F118" s="440" t="s">
        <v>361</v>
      </c>
      <c r="G118" s="441" t="s">
        <v>1571</v>
      </c>
      <c r="H118" s="441">
        <v>0</v>
      </c>
      <c r="I118" s="441" t="s">
        <v>1571</v>
      </c>
      <c r="J118" s="277" t="s">
        <v>471</v>
      </c>
      <c r="K118" s="277">
        <v>35</v>
      </c>
      <c r="L118" s="444">
        <v>0</v>
      </c>
      <c r="M118" s="441" t="s">
        <v>1571</v>
      </c>
      <c r="N118" s="441">
        <v>0</v>
      </c>
      <c r="O118" s="441">
        <v>0</v>
      </c>
      <c r="P118" s="443" t="s">
        <v>1571</v>
      </c>
      <c r="Q118" s="443" t="s">
        <v>511</v>
      </c>
      <c r="R118" s="444">
        <v>0</v>
      </c>
      <c r="S118" s="441" t="s">
        <v>1571</v>
      </c>
      <c r="T118" s="441">
        <v>0</v>
      </c>
      <c r="U118" s="441" t="s">
        <v>1571</v>
      </c>
      <c r="V118" s="441" t="s">
        <v>1571</v>
      </c>
      <c r="W118" s="441">
        <v>0</v>
      </c>
      <c r="X118" s="441" t="s">
        <v>1571</v>
      </c>
      <c r="Y118" s="442">
        <v>47191.5</v>
      </c>
    </row>
    <row r="119" spans="2:25">
      <c r="B119" s="353" t="s">
        <v>460</v>
      </c>
      <c r="C119" s="480" t="s">
        <v>395</v>
      </c>
      <c r="D119" s="480" t="s">
        <v>396</v>
      </c>
      <c r="E119" t="s">
        <v>868</v>
      </c>
      <c r="F119" s="440" t="s">
        <v>361</v>
      </c>
      <c r="G119" s="441" t="s">
        <v>1571</v>
      </c>
      <c r="H119" s="441">
        <v>0</v>
      </c>
      <c r="I119" s="441" t="s">
        <v>1571</v>
      </c>
      <c r="J119" s="277" t="s">
        <v>471</v>
      </c>
      <c r="K119" s="277">
        <v>35</v>
      </c>
      <c r="L119" s="444">
        <v>0</v>
      </c>
      <c r="M119" s="441" t="s">
        <v>1571</v>
      </c>
      <c r="N119" s="441">
        <v>0</v>
      </c>
      <c r="O119" s="441">
        <v>0</v>
      </c>
      <c r="P119" s="443" t="s">
        <v>1571</v>
      </c>
      <c r="Q119" s="443" t="s">
        <v>511</v>
      </c>
      <c r="R119" s="444">
        <v>0</v>
      </c>
      <c r="S119" s="441" t="s">
        <v>1571</v>
      </c>
      <c r="T119" s="441">
        <v>0</v>
      </c>
      <c r="U119" s="441" t="s">
        <v>1571</v>
      </c>
      <c r="V119" s="441" t="s">
        <v>1571</v>
      </c>
      <c r="W119" s="441">
        <v>0</v>
      </c>
      <c r="X119" s="441" t="s">
        <v>1571</v>
      </c>
      <c r="Y119" s="442">
        <v>52963.92</v>
      </c>
    </row>
    <row r="120" spans="2:25">
      <c r="B120" s="353" t="s">
        <v>460</v>
      </c>
      <c r="C120" s="480" t="s">
        <v>869</v>
      </c>
      <c r="D120" s="480" t="s">
        <v>870</v>
      </c>
      <c r="E120" t="s">
        <v>871</v>
      </c>
      <c r="F120" s="440" t="s">
        <v>361</v>
      </c>
      <c r="G120" s="441" t="s">
        <v>1571</v>
      </c>
      <c r="H120" s="441">
        <v>0</v>
      </c>
      <c r="I120" s="441" t="s">
        <v>1571</v>
      </c>
      <c r="J120" s="277" t="s">
        <v>471</v>
      </c>
      <c r="K120" s="277">
        <v>35</v>
      </c>
      <c r="L120" s="444">
        <v>0</v>
      </c>
      <c r="M120" s="441" t="s">
        <v>1571</v>
      </c>
      <c r="N120" s="441">
        <v>0</v>
      </c>
      <c r="O120" s="441">
        <v>0</v>
      </c>
      <c r="P120" s="443" t="s">
        <v>1571</v>
      </c>
      <c r="Q120" s="443" t="s">
        <v>511</v>
      </c>
      <c r="R120" s="444">
        <v>0</v>
      </c>
      <c r="S120" s="441" t="s">
        <v>1571</v>
      </c>
      <c r="T120" s="441">
        <v>0</v>
      </c>
      <c r="U120" s="441" t="s">
        <v>1571</v>
      </c>
      <c r="V120" s="441" t="s">
        <v>1571</v>
      </c>
      <c r="W120" s="441">
        <v>0</v>
      </c>
      <c r="X120" s="441" t="s">
        <v>1571</v>
      </c>
      <c r="Y120" s="442">
        <v>38872.32</v>
      </c>
    </row>
    <row r="121" spans="2:25">
      <c r="B121" s="353" t="s">
        <v>460</v>
      </c>
      <c r="C121" s="480" t="s">
        <v>872</v>
      </c>
      <c r="D121" s="480" t="s">
        <v>873</v>
      </c>
      <c r="E121" t="s">
        <v>874</v>
      </c>
      <c r="F121" s="440" t="s">
        <v>361</v>
      </c>
      <c r="G121" s="441" t="s">
        <v>1571</v>
      </c>
      <c r="H121" s="441">
        <v>0</v>
      </c>
      <c r="I121" s="441" t="s">
        <v>1571</v>
      </c>
      <c r="J121" s="277" t="s">
        <v>471</v>
      </c>
      <c r="K121" s="277">
        <v>35</v>
      </c>
      <c r="L121" s="444">
        <v>0</v>
      </c>
      <c r="M121" s="441" t="s">
        <v>1571</v>
      </c>
      <c r="N121" s="441">
        <v>0</v>
      </c>
      <c r="O121" s="441">
        <v>0</v>
      </c>
      <c r="P121" s="443" t="s">
        <v>1571</v>
      </c>
      <c r="Q121" s="443" t="s">
        <v>511</v>
      </c>
      <c r="R121" s="444">
        <v>0</v>
      </c>
      <c r="S121" s="441" t="s">
        <v>1571</v>
      </c>
      <c r="T121" s="441">
        <v>0</v>
      </c>
      <c r="U121" s="441" t="s">
        <v>1571</v>
      </c>
      <c r="V121" s="441" t="s">
        <v>1571</v>
      </c>
      <c r="W121" s="441">
        <v>0</v>
      </c>
      <c r="X121" s="441" t="s">
        <v>1571</v>
      </c>
      <c r="Y121" s="442">
        <v>52511.4</v>
      </c>
    </row>
    <row r="122" spans="2:25">
      <c r="B122" s="353" t="s">
        <v>460</v>
      </c>
      <c r="C122" s="480" t="s">
        <v>875</v>
      </c>
      <c r="D122" s="480" t="s">
        <v>876</v>
      </c>
      <c r="E122" t="s">
        <v>877</v>
      </c>
      <c r="F122" s="440" t="s">
        <v>361</v>
      </c>
      <c r="G122" s="441" t="s">
        <v>1571</v>
      </c>
      <c r="H122" s="441">
        <v>0</v>
      </c>
      <c r="I122" s="441" t="s">
        <v>1571</v>
      </c>
      <c r="J122" s="277" t="s">
        <v>471</v>
      </c>
      <c r="K122" s="277">
        <v>35</v>
      </c>
      <c r="L122" s="444">
        <v>0</v>
      </c>
      <c r="M122" s="441" t="s">
        <v>1571</v>
      </c>
      <c r="N122" s="441">
        <v>0</v>
      </c>
      <c r="O122" s="441">
        <v>0</v>
      </c>
      <c r="P122" s="443" t="s">
        <v>1571</v>
      </c>
      <c r="Q122" s="443" t="s">
        <v>511</v>
      </c>
      <c r="R122" s="444">
        <v>0</v>
      </c>
      <c r="S122" s="441" t="s">
        <v>1571</v>
      </c>
      <c r="T122" s="441">
        <v>0</v>
      </c>
      <c r="U122" s="441" t="s">
        <v>1571</v>
      </c>
      <c r="V122" s="441" t="s">
        <v>1571</v>
      </c>
      <c r="W122" s="441">
        <v>0</v>
      </c>
      <c r="X122" s="441" t="s">
        <v>1571</v>
      </c>
      <c r="Y122" s="442">
        <v>36790.620000000003</v>
      </c>
    </row>
    <row r="123" spans="2:25">
      <c r="B123" s="353" t="s">
        <v>460</v>
      </c>
      <c r="C123" s="480" t="s">
        <v>878</v>
      </c>
      <c r="D123" s="480" t="s">
        <v>879</v>
      </c>
      <c r="E123" t="s">
        <v>880</v>
      </c>
      <c r="F123" s="440" t="s">
        <v>361</v>
      </c>
      <c r="G123" s="441" t="s">
        <v>1571</v>
      </c>
      <c r="H123" s="441">
        <v>0</v>
      </c>
      <c r="I123" s="441" t="s">
        <v>1571</v>
      </c>
      <c r="J123" s="277" t="s">
        <v>1571</v>
      </c>
      <c r="K123" s="277" t="s">
        <v>511</v>
      </c>
      <c r="L123" s="444">
        <v>0</v>
      </c>
      <c r="M123" s="441" t="s">
        <v>1571</v>
      </c>
      <c r="N123" s="441">
        <v>0</v>
      </c>
      <c r="O123" s="441">
        <v>0</v>
      </c>
      <c r="P123" s="443" t="s">
        <v>471</v>
      </c>
      <c r="Q123" s="443">
        <v>40</v>
      </c>
      <c r="R123" s="444">
        <v>0</v>
      </c>
      <c r="S123" s="441" t="s">
        <v>1571</v>
      </c>
      <c r="T123" s="441">
        <v>0</v>
      </c>
      <c r="U123" s="441" t="s">
        <v>1571</v>
      </c>
      <c r="V123" s="441" t="s">
        <v>1571</v>
      </c>
      <c r="W123" s="441">
        <v>0</v>
      </c>
      <c r="X123" s="441" t="s">
        <v>1571</v>
      </c>
      <c r="Y123" s="442">
        <v>54093.72</v>
      </c>
    </row>
    <row r="124" spans="2:25">
      <c r="B124" s="353" t="s">
        <v>460</v>
      </c>
      <c r="C124" s="480" t="s">
        <v>881</v>
      </c>
      <c r="D124" s="480" t="s">
        <v>882</v>
      </c>
      <c r="E124" t="s">
        <v>883</v>
      </c>
      <c r="F124" s="440" t="s">
        <v>361</v>
      </c>
      <c r="G124" s="441" t="s">
        <v>1571</v>
      </c>
      <c r="H124" s="441">
        <v>0</v>
      </c>
      <c r="I124" s="441" t="s">
        <v>1571</v>
      </c>
      <c r="J124" s="444" t="s">
        <v>471</v>
      </c>
      <c r="K124" s="441">
        <v>35</v>
      </c>
      <c r="L124" s="444">
        <v>0</v>
      </c>
      <c r="M124" s="441" t="s">
        <v>1571</v>
      </c>
      <c r="N124" s="441">
        <v>0</v>
      </c>
      <c r="O124" s="441">
        <v>0</v>
      </c>
      <c r="P124" s="441" t="s">
        <v>1571</v>
      </c>
      <c r="Q124" s="441" t="s">
        <v>511</v>
      </c>
      <c r="R124" s="444">
        <v>0</v>
      </c>
      <c r="S124" s="441" t="s">
        <v>1571</v>
      </c>
      <c r="T124" s="441">
        <v>0</v>
      </c>
      <c r="U124" s="441" t="s">
        <v>1571</v>
      </c>
      <c r="V124" s="441" t="s">
        <v>1571</v>
      </c>
      <c r="W124" s="441">
        <v>0</v>
      </c>
      <c r="X124" s="441" t="s">
        <v>1571</v>
      </c>
      <c r="Y124" s="442">
        <v>54868.5</v>
      </c>
    </row>
    <row r="125" spans="2:25">
      <c r="B125" s="353" t="s">
        <v>460</v>
      </c>
      <c r="C125" s="480" t="s">
        <v>884</v>
      </c>
      <c r="D125" s="480" t="s">
        <v>885</v>
      </c>
      <c r="E125" t="s">
        <v>886</v>
      </c>
      <c r="F125" s="440" t="s">
        <v>361</v>
      </c>
      <c r="G125" s="441" t="s">
        <v>1571</v>
      </c>
      <c r="H125" s="441">
        <v>0</v>
      </c>
      <c r="I125" s="441" t="s">
        <v>1571</v>
      </c>
      <c r="J125" s="443" t="s">
        <v>471</v>
      </c>
      <c r="K125" s="457">
        <v>35</v>
      </c>
      <c r="L125" s="444">
        <v>0</v>
      </c>
      <c r="M125" s="441" t="s">
        <v>1571</v>
      </c>
      <c r="N125" s="441">
        <v>0</v>
      </c>
      <c r="O125" s="441">
        <v>0</v>
      </c>
      <c r="P125" s="443" t="s">
        <v>1571</v>
      </c>
      <c r="Q125" s="443" t="s">
        <v>511</v>
      </c>
      <c r="R125" s="444">
        <v>0</v>
      </c>
      <c r="S125" s="441" t="s">
        <v>1571</v>
      </c>
      <c r="T125" s="441">
        <v>0</v>
      </c>
      <c r="U125" s="441" t="s">
        <v>1571</v>
      </c>
      <c r="V125" s="441" t="s">
        <v>1571</v>
      </c>
      <c r="W125" s="441">
        <v>0</v>
      </c>
      <c r="X125" s="441" t="s">
        <v>1571</v>
      </c>
      <c r="Y125" s="442">
        <v>40075.56</v>
      </c>
    </row>
    <row r="126" spans="2:25">
      <c r="B126" s="353" t="s">
        <v>460</v>
      </c>
      <c r="C126" s="480" t="s">
        <v>887</v>
      </c>
      <c r="D126" s="480" t="s">
        <v>888</v>
      </c>
      <c r="E126" t="s">
        <v>889</v>
      </c>
      <c r="F126" s="440" t="s">
        <v>361</v>
      </c>
      <c r="G126" s="441" t="s">
        <v>1571</v>
      </c>
      <c r="H126" s="441">
        <v>0</v>
      </c>
      <c r="I126" s="441" t="s">
        <v>1571</v>
      </c>
      <c r="J126" s="277" t="s">
        <v>471</v>
      </c>
      <c r="K126" s="277">
        <v>35</v>
      </c>
      <c r="L126" s="444">
        <v>0</v>
      </c>
      <c r="M126" s="441" t="s">
        <v>1571</v>
      </c>
      <c r="N126" s="441">
        <v>0</v>
      </c>
      <c r="O126" s="441">
        <v>0</v>
      </c>
      <c r="P126" s="443" t="s">
        <v>1571</v>
      </c>
      <c r="Q126" s="443" t="s">
        <v>511</v>
      </c>
      <c r="R126" s="444">
        <v>0</v>
      </c>
      <c r="S126" s="441" t="s">
        <v>1571</v>
      </c>
      <c r="T126" s="441">
        <v>0</v>
      </c>
      <c r="U126" s="441" t="s">
        <v>1571</v>
      </c>
      <c r="V126" s="441" t="s">
        <v>1571</v>
      </c>
      <c r="W126" s="441">
        <v>0</v>
      </c>
      <c r="X126" s="441" t="s">
        <v>1571</v>
      </c>
      <c r="Y126" s="442">
        <v>52667.519999999997</v>
      </c>
    </row>
    <row r="127" spans="2:25">
      <c r="B127" s="353" t="s">
        <v>460</v>
      </c>
      <c r="C127" s="480" t="s">
        <v>890</v>
      </c>
      <c r="D127" s="480" t="s">
        <v>891</v>
      </c>
      <c r="E127" t="s">
        <v>892</v>
      </c>
      <c r="F127" s="440" t="s">
        <v>361</v>
      </c>
      <c r="G127" s="441" t="s">
        <v>1571</v>
      </c>
      <c r="H127" s="441">
        <v>0</v>
      </c>
      <c r="I127" s="441" t="s">
        <v>1571</v>
      </c>
      <c r="J127" s="277" t="s">
        <v>471</v>
      </c>
      <c r="K127" s="277">
        <v>35</v>
      </c>
      <c r="L127" s="444">
        <v>0</v>
      </c>
      <c r="M127" s="441" t="s">
        <v>1571</v>
      </c>
      <c r="N127" s="441">
        <v>0</v>
      </c>
      <c r="O127" s="441">
        <v>0</v>
      </c>
      <c r="P127" s="443" t="s">
        <v>1571</v>
      </c>
      <c r="Q127" s="443" t="s">
        <v>511</v>
      </c>
      <c r="R127" s="444">
        <v>0</v>
      </c>
      <c r="S127" s="441" t="s">
        <v>1571</v>
      </c>
      <c r="T127" s="441">
        <v>0</v>
      </c>
      <c r="U127" s="441" t="s">
        <v>1571</v>
      </c>
      <c r="V127" s="441" t="s">
        <v>1571</v>
      </c>
      <c r="W127" s="441">
        <v>0</v>
      </c>
      <c r="X127" s="441" t="s">
        <v>1571</v>
      </c>
      <c r="Y127" s="442">
        <v>50588.37</v>
      </c>
    </row>
    <row r="128" spans="2:25">
      <c r="B128" s="353" t="s">
        <v>460</v>
      </c>
      <c r="C128" s="480" t="s">
        <v>893</v>
      </c>
      <c r="D128" s="480" t="s">
        <v>894</v>
      </c>
      <c r="E128" t="s">
        <v>895</v>
      </c>
      <c r="F128" s="440" t="s">
        <v>361</v>
      </c>
      <c r="G128" s="441" t="s">
        <v>1571</v>
      </c>
      <c r="H128" s="441">
        <v>0</v>
      </c>
      <c r="I128" s="441" t="s">
        <v>1571</v>
      </c>
      <c r="J128" s="277" t="s">
        <v>471</v>
      </c>
      <c r="K128" s="277">
        <v>35</v>
      </c>
      <c r="L128" s="444">
        <v>0</v>
      </c>
      <c r="M128" s="441" t="s">
        <v>1571</v>
      </c>
      <c r="N128" s="441">
        <v>0</v>
      </c>
      <c r="O128" s="441">
        <v>0</v>
      </c>
      <c r="P128" s="443" t="s">
        <v>1571</v>
      </c>
      <c r="Q128" s="443" t="s">
        <v>511</v>
      </c>
      <c r="R128" s="444">
        <v>0</v>
      </c>
      <c r="S128" s="441" t="s">
        <v>1571</v>
      </c>
      <c r="T128" s="441">
        <v>0</v>
      </c>
      <c r="U128" s="441" t="s">
        <v>1571</v>
      </c>
      <c r="V128" s="441" t="s">
        <v>1571</v>
      </c>
      <c r="W128" s="441">
        <v>0</v>
      </c>
      <c r="X128" s="441" t="s">
        <v>1571</v>
      </c>
      <c r="Y128" s="442">
        <v>55846.68</v>
      </c>
    </row>
    <row r="129" spans="2:25">
      <c r="B129" s="353" t="s">
        <v>460</v>
      </c>
      <c r="C129" s="480" t="s">
        <v>896</v>
      </c>
      <c r="D129" s="480" t="s">
        <v>897</v>
      </c>
      <c r="E129" t="s">
        <v>898</v>
      </c>
      <c r="F129" s="440" t="s">
        <v>361</v>
      </c>
      <c r="G129" s="441" t="s">
        <v>1571</v>
      </c>
      <c r="H129" s="441">
        <v>0</v>
      </c>
      <c r="I129" s="441" t="s">
        <v>1571</v>
      </c>
      <c r="J129" s="277" t="s">
        <v>471</v>
      </c>
      <c r="K129" s="277">
        <v>35</v>
      </c>
      <c r="L129" s="444">
        <v>0</v>
      </c>
      <c r="M129" s="441" t="s">
        <v>1571</v>
      </c>
      <c r="N129" s="441">
        <v>0</v>
      </c>
      <c r="O129" s="441">
        <v>0</v>
      </c>
      <c r="P129" s="443" t="s">
        <v>1571</v>
      </c>
      <c r="Q129" s="443" t="s">
        <v>511</v>
      </c>
      <c r="R129" s="444">
        <v>0</v>
      </c>
      <c r="S129" s="441" t="s">
        <v>1571</v>
      </c>
      <c r="T129" s="441">
        <v>0</v>
      </c>
      <c r="U129" s="441" t="s">
        <v>1571</v>
      </c>
      <c r="V129" s="441" t="s">
        <v>1571</v>
      </c>
      <c r="W129" s="441">
        <v>0</v>
      </c>
      <c r="X129" s="441" t="s">
        <v>1571</v>
      </c>
      <c r="Y129" s="442">
        <v>47800.5</v>
      </c>
    </row>
    <row r="130" spans="2:25">
      <c r="B130" s="353" t="s">
        <v>460</v>
      </c>
      <c r="C130" s="480" t="s">
        <v>899</v>
      </c>
      <c r="D130" s="480" t="s">
        <v>900</v>
      </c>
      <c r="E130" t="s">
        <v>901</v>
      </c>
      <c r="F130" s="440" t="s">
        <v>361</v>
      </c>
      <c r="G130" s="441" t="s">
        <v>1571</v>
      </c>
      <c r="H130" s="441">
        <v>0</v>
      </c>
      <c r="I130" s="441" t="s">
        <v>1571</v>
      </c>
      <c r="J130" s="277" t="s">
        <v>471</v>
      </c>
      <c r="K130" s="277">
        <v>35</v>
      </c>
      <c r="L130" s="444">
        <v>0</v>
      </c>
      <c r="M130" s="441" t="s">
        <v>1571</v>
      </c>
      <c r="N130" s="441">
        <v>0</v>
      </c>
      <c r="O130" s="441">
        <v>0</v>
      </c>
      <c r="P130" s="443" t="s">
        <v>1571</v>
      </c>
      <c r="Q130" s="443" t="s">
        <v>511</v>
      </c>
      <c r="R130" s="444">
        <v>0</v>
      </c>
      <c r="S130" s="441" t="s">
        <v>1571</v>
      </c>
      <c r="T130" s="441">
        <v>0</v>
      </c>
      <c r="U130" s="441" t="s">
        <v>1571</v>
      </c>
      <c r="V130" s="441" t="s">
        <v>1571</v>
      </c>
      <c r="W130" s="441">
        <v>0</v>
      </c>
      <c r="X130" s="441" t="s">
        <v>1571</v>
      </c>
      <c r="Y130" s="442">
        <v>47878.74</v>
      </c>
    </row>
    <row r="131" spans="2:25">
      <c r="B131" s="353" t="s">
        <v>460</v>
      </c>
      <c r="C131" s="480" t="s">
        <v>902</v>
      </c>
      <c r="D131" s="480" t="s">
        <v>903</v>
      </c>
      <c r="E131" t="s">
        <v>904</v>
      </c>
      <c r="F131" s="440" t="s">
        <v>361</v>
      </c>
      <c r="G131" s="441" t="s">
        <v>1571</v>
      </c>
      <c r="H131" s="441">
        <v>0</v>
      </c>
      <c r="I131" s="441" t="s">
        <v>1571</v>
      </c>
      <c r="J131" s="277" t="s">
        <v>471</v>
      </c>
      <c r="K131" s="277">
        <v>35</v>
      </c>
      <c r="L131" s="444">
        <v>0</v>
      </c>
      <c r="M131" s="441" t="s">
        <v>1571</v>
      </c>
      <c r="N131" s="441">
        <v>0</v>
      </c>
      <c r="O131" s="441">
        <v>0</v>
      </c>
      <c r="P131" s="443" t="s">
        <v>1571</v>
      </c>
      <c r="Q131" s="443" t="s">
        <v>511</v>
      </c>
      <c r="R131" s="444">
        <v>0</v>
      </c>
      <c r="S131" s="441" t="s">
        <v>1571</v>
      </c>
      <c r="T131" s="441">
        <v>0</v>
      </c>
      <c r="U131" s="441" t="s">
        <v>1571</v>
      </c>
      <c r="V131" s="441" t="s">
        <v>1571</v>
      </c>
      <c r="W131" s="441">
        <v>0</v>
      </c>
      <c r="X131" s="441" t="s">
        <v>1571</v>
      </c>
      <c r="Y131" s="442">
        <v>43268.33</v>
      </c>
    </row>
    <row r="132" spans="2:25">
      <c r="B132" s="353" t="s">
        <v>460</v>
      </c>
      <c r="C132" s="480" t="s">
        <v>905</v>
      </c>
      <c r="D132" s="480" t="s">
        <v>906</v>
      </c>
      <c r="E132" t="s">
        <v>907</v>
      </c>
      <c r="F132" s="440" t="s">
        <v>361</v>
      </c>
      <c r="G132" s="441" t="s">
        <v>1571</v>
      </c>
      <c r="H132" s="441">
        <v>0</v>
      </c>
      <c r="I132" s="441" t="s">
        <v>1571</v>
      </c>
      <c r="J132" s="277" t="s">
        <v>471</v>
      </c>
      <c r="K132" s="277">
        <v>35</v>
      </c>
      <c r="L132" s="444">
        <v>0</v>
      </c>
      <c r="M132" s="441" t="s">
        <v>1571</v>
      </c>
      <c r="N132" s="441">
        <v>0</v>
      </c>
      <c r="O132" s="441">
        <v>0</v>
      </c>
      <c r="P132" s="443" t="s">
        <v>1571</v>
      </c>
      <c r="Q132" s="443" t="s">
        <v>511</v>
      </c>
      <c r="R132" s="444">
        <v>0</v>
      </c>
      <c r="S132" s="441" t="s">
        <v>1571</v>
      </c>
      <c r="T132" s="441">
        <v>0</v>
      </c>
      <c r="U132" s="441" t="s">
        <v>1571</v>
      </c>
      <c r="V132" s="441" t="s">
        <v>1571</v>
      </c>
      <c r="W132" s="441">
        <v>0</v>
      </c>
      <c r="X132" s="441" t="s">
        <v>1571</v>
      </c>
      <c r="Y132" s="442">
        <v>34353.480000000003</v>
      </c>
    </row>
    <row r="133" spans="2:25">
      <c r="B133" s="353" t="s">
        <v>460</v>
      </c>
      <c r="C133" s="480" t="s">
        <v>908</v>
      </c>
      <c r="D133" s="480" t="s">
        <v>909</v>
      </c>
      <c r="E133" t="s">
        <v>910</v>
      </c>
      <c r="F133" s="440" t="s">
        <v>361</v>
      </c>
      <c r="G133" s="441" t="s">
        <v>1571</v>
      </c>
      <c r="H133" s="441">
        <v>0</v>
      </c>
      <c r="I133" s="441" t="s">
        <v>1571</v>
      </c>
      <c r="J133" s="277" t="s">
        <v>471</v>
      </c>
      <c r="K133" s="277">
        <v>35</v>
      </c>
      <c r="L133" s="444">
        <v>0</v>
      </c>
      <c r="M133" s="441" t="s">
        <v>1571</v>
      </c>
      <c r="N133" s="441">
        <v>0</v>
      </c>
      <c r="O133" s="441">
        <v>0</v>
      </c>
      <c r="P133" s="443" t="s">
        <v>1571</v>
      </c>
      <c r="Q133" s="443" t="s">
        <v>511</v>
      </c>
      <c r="R133" s="444">
        <v>0</v>
      </c>
      <c r="S133" s="441" t="s">
        <v>1571</v>
      </c>
      <c r="T133" s="441">
        <v>0</v>
      </c>
      <c r="U133" s="441" t="s">
        <v>1571</v>
      </c>
      <c r="V133" s="441" t="s">
        <v>1571</v>
      </c>
      <c r="W133" s="441">
        <v>0</v>
      </c>
      <c r="X133" s="441" t="s">
        <v>1571</v>
      </c>
      <c r="Y133" s="442">
        <v>54623.94</v>
      </c>
    </row>
    <row r="134" spans="2:25">
      <c r="B134" s="353" t="s">
        <v>460</v>
      </c>
      <c r="C134" s="480" t="s">
        <v>911</v>
      </c>
      <c r="D134" s="480" t="s">
        <v>912</v>
      </c>
      <c r="E134" t="s">
        <v>913</v>
      </c>
      <c r="F134" s="440" t="s">
        <v>361</v>
      </c>
      <c r="G134" s="441" t="s">
        <v>1571</v>
      </c>
      <c r="H134" s="441">
        <v>0</v>
      </c>
      <c r="I134" s="441" t="s">
        <v>1571</v>
      </c>
      <c r="J134" s="277" t="s">
        <v>471</v>
      </c>
      <c r="K134" s="277">
        <v>35</v>
      </c>
      <c r="L134" s="444">
        <v>0</v>
      </c>
      <c r="M134" s="441" t="s">
        <v>1571</v>
      </c>
      <c r="N134" s="441">
        <v>0</v>
      </c>
      <c r="O134" s="441">
        <v>0</v>
      </c>
      <c r="P134" s="443" t="s">
        <v>1571</v>
      </c>
      <c r="Q134" s="443" t="s">
        <v>511</v>
      </c>
      <c r="R134" s="444">
        <v>0</v>
      </c>
      <c r="S134" s="441" t="s">
        <v>1571</v>
      </c>
      <c r="T134" s="441">
        <v>0</v>
      </c>
      <c r="U134" s="441" t="s">
        <v>1571</v>
      </c>
      <c r="V134" s="441" t="s">
        <v>1571</v>
      </c>
      <c r="W134" s="441">
        <v>0</v>
      </c>
      <c r="X134" s="441" t="s">
        <v>1571</v>
      </c>
      <c r="Y134" s="442">
        <v>33717.72</v>
      </c>
    </row>
    <row r="135" spans="2:25">
      <c r="B135" s="353" t="s">
        <v>460</v>
      </c>
      <c r="C135" s="480" t="s">
        <v>914</v>
      </c>
      <c r="D135" s="480" t="s">
        <v>915</v>
      </c>
      <c r="E135" t="s">
        <v>916</v>
      </c>
      <c r="F135" s="440" t="s">
        <v>361</v>
      </c>
      <c r="G135" s="441" t="s">
        <v>1571</v>
      </c>
      <c r="H135" s="441">
        <v>0</v>
      </c>
      <c r="I135" s="441" t="s">
        <v>1571</v>
      </c>
      <c r="J135" s="277" t="s">
        <v>471</v>
      </c>
      <c r="K135" s="277">
        <v>35</v>
      </c>
      <c r="L135" s="444">
        <v>0</v>
      </c>
      <c r="M135" s="441" t="s">
        <v>1571</v>
      </c>
      <c r="N135" s="441">
        <v>0</v>
      </c>
      <c r="O135" s="441">
        <v>0</v>
      </c>
      <c r="P135" s="443" t="s">
        <v>1571</v>
      </c>
      <c r="Q135" s="443" t="s">
        <v>511</v>
      </c>
      <c r="R135" s="444">
        <v>0</v>
      </c>
      <c r="S135" s="441" t="s">
        <v>1571</v>
      </c>
      <c r="T135" s="441">
        <v>0</v>
      </c>
      <c r="U135" s="441" t="s">
        <v>1571</v>
      </c>
      <c r="V135" s="441" t="s">
        <v>1571</v>
      </c>
      <c r="W135" s="441">
        <v>0</v>
      </c>
      <c r="X135" s="441" t="s">
        <v>1571</v>
      </c>
      <c r="Y135" s="442">
        <v>48330.12</v>
      </c>
    </row>
    <row r="136" spans="2:25">
      <c r="B136" s="353" t="s">
        <v>460</v>
      </c>
      <c r="C136" s="480" t="s">
        <v>917</v>
      </c>
      <c r="D136" s="480" t="s">
        <v>918</v>
      </c>
      <c r="E136" t="s">
        <v>919</v>
      </c>
      <c r="F136" s="440" t="s">
        <v>361</v>
      </c>
      <c r="G136" s="441" t="s">
        <v>1571</v>
      </c>
      <c r="H136" s="441">
        <v>0</v>
      </c>
      <c r="I136" s="441" t="s">
        <v>1571</v>
      </c>
      <c r="J136" s="277" t="s">
        <v>471</v>
      </c>
      <c r="K136" s="277">
        <v>35</v>
      </c>
      <c r="L136" s="444">
        <v>0</v>
      </c>
      <c r="M136" s="441" t="s">
        <v>1571</v>
      </c>
      <c r="N136" s="441">
        <v>0</v>
      </c>
      <c r="O136" s="441">
        <v>0</v>
      </c>
      <c r="P136" s="443" t="s">
        <v>1571</v>
      </c>
      <c r="Q136" s="443" t="s">
        <v>511</v>
      </c>
      <c r="R136" s="444">
        <v>0</v>
      </c>
      <c r="S136" s="441" t="s">
        <v>1571</v>
      </c>
      <c r="T136" s="441">
        <v>0</v>
      </c>
      <c r="U136" s="441" t="s">
        <v>1571</v>
      </c>
      <c r="V136" s="441" t="s">
        <v>1571</v>
      </c>
      <c r="W136" s="441">
        <v>0</v>
      </c>
      <c r="X136" s="441" t="s">
        <v>1571</v>
      </c>
      <c r="Y136" s="442">
        <v>45230.16</v>
      </c>
    </row>
    <row r="137" spans="2:25">
      <c r="B137" s="353" t="s">
        <v>460</v>
      </c>
      <c r="C137" s="480" t="s">
        <v>920</v>
      </c>
      <c r="D137" s="480" t="s">
        <v>921</v>
      </c>
      <c r="E137" t="s">
        <v>922</v>
      </c>
      <c r="F137" s="440" t="s">
        <v>361</v>
      </c>
      <c r="G137" s="441" t="s">
        <v>1571</v>
      </c>
      <c r="H137" s="441">
        <v>0</v>
      </c>
      <c r="I137" s="441" t="s">
        <v>1571</v>
      </c>
      <c r="J137" s="277" t="s">
        <v>471</v>
      </c>
      <c r="K137" s="277">
        <v>35</v>
      </c>
      <c r="L137" s="444">
        <v>0</v>
      </c>
      <c r="M137" s="441" t="s">
        <v>1571</v>
      </c>
      <c r="N137" s="441">
        <v>0</v>
      </c>
      <c r="O137" s="441">
        <v>0</v>
      </c>
      <c r="P137" s="443" t="s">
        <v>1571</v>
      </c>
      <c r="Q137" s="443" t="s">
        <v>511</v>
      </c>
      <c r="R137" s="444">
        <v>0</v>
      </c>
      <c r="S137" s="441" t="s">
        <v>1571</v>
      </c>
      <c r="T137" s="441">
        <v>0</v>
      </c>
      <c r="U137" s="441" t="s">
        <v>1571</v>
      </c>
      <c r="V137" s="441" t="s">
        <v>1571</v>
      </c>
      <c r="W137" s="441">
        <v>0</v>
      </c>
      <c r="X137" s="441" t="s">
        <v>1571</v>
      </c>
      <c r="Y137" s="442">
        <v>47878.74</v>
      </c>
    </row>
    <row r="138" spans="2:25">
      <c r="B138" s="353" t="s">
        <v>460</v>
      </c>
      <c r="C138" s="480" t="s">
        <v>923</v>
      </c>
      <c r="D138" s="480" t="s">
        <v>924</v>
      </c>
      <c r="E138" t="s">
        <v>925</v>
      </c>
      <c r="F138" s="440" t="s">
        <v>361</v>
      </c>
      <c r="G138" s="441" t="s">
        <v>1571</v>
      </c>
      <c r="H138" s="441">
        <v>0</v>
      </c>
      <c r="I138" s="441" t="s">
        <v>1571</v>
      </c>
      <c r="J138" s="277" t="s">
        <v>471</v>
      </c>
      <c r="K138" s="277">
        <v>35</v>
      </c>
      <c r="L138" s="444">
        <v>0</v>
      </c>
      <c r="M138" s="441" t="s">
        <v>1571</v>
      </c>
      <c r="N138" s="441">
        <v>0</v>
      </c>
      <c r="O138" s="441">
        <v>0</v>
      </c>
      <c r="P138" s="443" t="s">
        <v>1571</v>
      </c>
      <c r="Q138" s="443" t="s">
        <v>511</v>
      </c>
      <c r="R138" s="444">
        <v>0</v>
      </c>
      <c r="S138" s="441" t="s">
        <v>1571</v>
      </c>
      <c r="T138" s="441">
        <v>0</v>
      </c>
      <c r="U138" s="441" t="s">
        <v>1571</v>
      </c>
      <c r="V138" s="441" t="s">
        <v>1571</v>
      </c>
      <c r="W138" s="441">
        <v>0</v>
      </c>
      <c r="X138" s="441" t="s">
        <v>1571</v>
      </c>
      <c r="Y138" s="442">
        <v>50701.5</v>
      </c>
    </row>
    <row r="139" spans="2:25">
      <c r="B139" s="353" t="s">
        <v>460</v>
      </c>
      <c r="C139" s="480" t="s">
        <v>926</v>
      </c>
      <c r="D139" s="480" t="s">
        <v>927</v>
      </c>
      <c r="E139" t="s">
        <v>928</v>
      </c>
      <c r="F139" s="440" t="s">
        <v>361</v>
      </c>
      <c r="G139" s="441" t="s">
        <v>1571</v>
      </c>
      <c r="H139" s="441">
        <v>0</v>
      </c>
      <c r="I139" s="441" t="s">
        <v>1571</v>
      </c>
      <c r="J139" s="277" t="s">
        <v>471</v>
      </c>
      <c r="K139" s="277">
        <v>35</v>
      </c>
      <c r="L139" s="444">
        <v>0</v>
      </c>
      <c r="M139" s="441" t="s">
        <v>1571</v>
      </c>
      <c r="N139" s="441">
        <v>0</v>
      </c>
      <c r="O139" s="441">
        <v>0</v>
      </c>
      <c r="P139" s="443" t="s">
        <v>1571</v>
      </c>
      <c r="Q139" s="443" t="s">
        <v>511</v>
      </c>
      <c r="R139" s="444">
        <v>0</v>
      </c>
      <c r="S139" s="441" t="s">
        <v>1571</v>
      </c>
      <c r="T139" s="441">
        <v>0</v>
      </c>
      <c r="U139" s="441" t="s">
        <v>1571</v>
      </c>
      <c r="V139" s="441" t="s">
        <v>1571</v>
      </c>
      <c r="W139" s="441">
        <v>0</v>
      </c>
      <c r="X139" s="441" t="s">
        <v>1571</v>
      </c>
      <c r="Y139" s="442">
        <v>56335.8</v>
      </c>
    </row>
    <row r="140" spans="2:25">
      <c r="B140" s="353" t="s">
        <v>460</v>
      </c>
      <c r="C140" s="480" t="s">
        <v>929</v>
      </c>
      <c r="D140" s="480" t="s">
        <v>930</v>
      </c>
      <c r="E140" t="s">
        <v>931</v>
      </c>
      <c r="F140" s="440" t="s">
        <v>361</v>
      </c>
      <c r="G140" s="441" t="s">
        <v>1571</v>
      </c>
      <c r="H140" s="441">
        <v>0</v>
      </c>
      <c r="I140" s="441" t="s">
        <v>1571</v>
      </c>
      <c r="J140" s="277" t="s">
        <v>471</v>
      </c>
      <c r="K140" s="277">
        <v>35</v>
      </c>
      <c r="L140" s="444">
        <v>0</v>
      </c>
      <c r="M140" s="441" t="s">
        <v>1571</v>
      </c>
      <c r="N140" s="441">
        <v>0</v>
      </c>
      <c r="O140" s="441">
        <v>0</v>
      </c>
      <c r="P140" s="443" t="s">
        <v>1571</v>
      </c>
      <c r="Q140" s="443" t="s">
        <v>511</v>
      </c>
      <c r="R140" s="444">
        <v>0</v>
      </c>
      <c r="S140" s="441" t="s">
        <v>1571</v>
      </c>
      <c r="T140" s="441">
        <v>0</v>
      </c>
      <c r="U140" s="441" t="s">
        <v>1571</v>
      </c>
      <c r="V140" s="441" t="s">
        <v>1571</v>
      </c>
      <c r="W140" s="441">
        <v>0</v>
      </c>
      <c r="X140" s="441" t="s">
        <v>1571</v>
      </c>
      <c r="Y140" s="442">
        <v>55805.919999999998</v>
      </c>
    </row>
    <row r="141" spans="2:25">
      <c r="B141" s="353" t="s">
        <v>460</v>
      </c>
      <c r="C141" s="480" t="s">
        <v>932</v>
      </c>
      <c r="D141" s="480" t="s">
        <v>933</v>
      </c>
      <c r="E141" t="s">
        <v>934</v>
      </c>
      <c r="F141" s="440" t="s">
        <v>361</v>
      </c>
      <c r="G141" s="441" t="s">
        <v>1571</v>
      </c>
      <c r="H141" s="441">
        <v>0</v>
      </c>
      <c r="I141" s="441" t="s">
        <v>1571</v>
      </c>
      <c r="J141" s="277" t="s">
        <v>1571</v>
      </c>
      <c r="K141" s="277" t="s">
        <v>511</v>
      </c>
      <c r="L141" s="444">
        <v>0</v>
      </c>
      <c r="M141" s="441" t="s">
        <v>1571</v>
      </c>
      <c r="N141" s="441">
        <v>0</v>
      </c>
      <c r="O141" s="441">
        <v>0</v>
      </c>
      <c r="P141" s="443" t="s">
        <v>471</v>
      </c>
      <c r="Q141" s="443">
        <v>40</v>
      </c>
      <c r="R141" s="444">
        <v>0</v>
      </c>
      <c r="S141" s="441" t="s">
        <v>1571</v>
      </c>
      <c r="T141" s="441">
        <v>0</v>
      </c>
      <c r="U141" s="441" t="s">
        <v>1571</v>
      </c>
      <c r="V141" s="441" t="s">
        <v>1571</v>
      </c>
      <c r="W141" s="441">
        <v>0</v>
      </c>
      <c r="X141" s="441" t="s">
        <v>1571</v>
      </c>
      <c r="Y141" s="442">
        <v>54093.72</v>
      </c>
    </row>
    <row r="142" spans="2:25">
      <c r="B142" s="353" t="s">
        <v>460</v>
      </c>
      <c r="C142" s="480" t="s">
        <v>935</v>
      </c>
      <c r="D142" s="480" t="s">
        <v>936</v>
      </c>
      <c r="E142" t="s">
        <v>937</v>
      </c>
      <c r="F142" s="440" t="s">
        <v>361</v>
      </c>
      <c r="G142" s="441" t="s">
        <v>1571</v>
      </c>
      <c r="H142" s="441">
        <v>0</v>
      </c>
      <c r="I142" s="441" t="s">
        <v>1571</v>
      </c>
      <c r="J142" s="444" t="s">
        <v>471</v>
      </c>
      <c r="K142" s="441">
        <v>35</v>
      </c>
      <c r="L142" s="444">
        <v>0</v>
      </c>
      <c r="M142" s="441" t="s">
        <v>1571</v>
      </c>
      <c r="N142" s="441">
        <v>0</v>
      </c>
      <c r="O142" s="441">
        <v>0</v>
      </c>
      <c r="P142" s="441" t="s">
        <v>1571</v>
      </c>
      <c r="Q142" s="441" t="s">
        <v>511</v>
      </c>
      <c r="R142" s="444">
        <v>0</v>
      </c>
      <c r="S142" s="441" t="s">
        <v>1571</v>
      </c>
      <c r="T142" s="441">
        <v>0</v>
      </c>
      <c r="U142" s="441" t="s">
        <v>1571</v>
      </c>
      <c r="V142" s="441" t="s">
        <v>1571</v>
      </c>
      <c r="W142" s="441">
        <v>0</v>
      </c>
      <c r="X142" s="441" t="s">
        <v>1571</v>
      </c>
      <c r="Y142" s="442">
        <v>53890.26</v>
      </c>
    </row>
    <row r="143" spans="2:25">
      <c r="B143" s="353" t="s">
        <v>460</v>
      </c>
      <c r="C143" s="480" t="s">
        <v>1926</v>
      </c>
      <c r="D143" s="480" t="s">
        <v>1927</v>
      </c>
      <c r="E143" t="s">
        <v>1928</v>
      </c>
      <c r="F143" s="440" t="s">
        <v>361</v>
      </c>
      <c r="G143" s="441" t="s">
        <v>1571</v>
      </c>
      <c r="H143" s="441">
        <v>0</v>
      </c>
      <c r="I143" s="441" t="s">
        <v>1571</v>
      </c>
      <c r="J143" s="443" t="s">
        <v>1571</v>
      </c>
      <c r="K143" s="457" t="s">
        <v>511</v>
      </c>
      <c r="L143" s="444">
        <v>0</v>
      </c>
      <c r="M143" s="441" t="s">
        <v>1571</v>
      </c>
      <c r="N143" s="441">
        <v>0</v>
      </c>
      <c r="O143" s="441">
        <v>0</v>
      </c>
      <c r="P143" s="443" t="s">
        <v>471</v>
      </c>
      <c r="Q143" s="443">
        <v>40</v>
      </c>
      <c r="R143" s="444">
        <v>0</v>
      </c>
      <c r="S143" s="441" t="s">
        <v>1571</v>
      </c>
      <c r="T143" s="441">
        <v>0</v>
      </c>
      <c r="U143" s="441" t="s">
        <v>1571</v>
      </c>
      <c r="V143" s="441" t="s">
        <v>1571</v>
      </c>
      <c r="W143" s="441">
        <v>0</v>
      </c>
      <c r="X143" s="441" t="s">
        <v>1571</v>
      </c>
      <c r="Y143" s="442">
        <v>42409.2</v>
      </c>
    </row>
    <row r="144" spans="2:25">
      <c r="B144" s="353" t="s">
        <v>460</v>
      </c>
      <c r="C144" s="480" t="s">
        <v>938</v>
      </c>
      <c r="D144" s="480" t="s">
        <v>939</v>
      </c>
      <c r="E144" t="s">
        <v>940</v>
      </c>
      <c r="F144" s="440" t="s">
        <v>361</v>
      </c>
      <c r="G144" s="441" t="s">
        <v>1571</v>
      </c>
      <c r="H144" s="441">
        <v>0</v>
      </c>
      <c r="I144" s="441" t="s">
        <v>1571</v>
      </c>
      <c r="J144" s="444" t="s">
        <v>471</v>
      </c>
      <c r="K144" s="441">
        <v>35</v>
      </c>
      <c r="L144" s="444">
        <v>0</v>
      </c>
      <c r="M144" s="441" t="s">
        <v>1571</v>
      </c>
      <c r="N144" s="441">
        <v>0</v>
      </c>
      <c r="O144" s="441">
        <v>0</v>
      </c>
      <c r="P144" s="441" t="s">
        <v>1571</v>
      </c>
      <c r="Q144" s="441" t="s">
        <v>511</v>
      </c>
      <c r="R144" s="444">
        <v>0</v>
      </c>
      <c r="S144" s="441" t="s">
        <v>1571</v>
      </c>
      <c r="T144" s="441">
        <v>0</v>
      </c>
      <c r="U144" s="441" t="s">
        <v>1571</v>
      </c>
      <c r="V144" s="441" t="s">
        <v>1571</v>
      </c>
      <c r="W144" s="441">
        <v>0</v>
      </c>
      <c r="X144" s="441" t="s">
        <v>1571</v>
      </c>
      <c r="Y144" s="442">
        <v>40674</v>
      </c>
    </row>
    <row r="145" spans="2:25">
      <c r="B145" s="353" t="s">
        <v>460</v>
      </c>
      <c r="C145" s="480" t="s">
        <v>941</v>
      </c>
      <c r="D145" s="480" t="s">
        <v>942</v>
      </c>
      <c r="E145" t="s">
        <v>943</v>
      </c>
      <c r="F145" s="440" t="s">
        <v>361</v>
      </c>
      <c r="G145" s="441" t="s">
        <v>1571</v>
      </c>
      <c r="H145" s="441">
        <v>0</v>
      </c>
      <c r="I145" s="441" t="s">
        <v>1571</v>
      </c>
      <c r="J145" s="277" t="s">
        <v>471</v>
      </c>
      <c r="K145" s="277">
        <v>35</v>
      </c>
      <c r="L145" s="444">
        <v>0</v>
      </c>
      <c r="M145" s="441" t="s">
        <v>1571</v>
      </c>
      <c r="N145" s="441">
        <v>0</v>
      </c>
      <c r="O145" s="441">
        <v>0</v>
      </c>
      <c r="P145" s="443" t="s">
        <v>1571</v>
      </c>
      <c r="Q145" s="443" t="s">
        <v>511</v>
      </c>
      <c r="R145" s="444">
        <v>0</v>
      </c>
      <c r="S145" s="441" t="s">
        <v>1571</v>
      </c>
      <c r="T145" s="441">
        <v>0</v>
      </c>
      <c r="U145" s="441" t="s">
        <v>1571</v>
      </c>
      <c r="V145" s="441" t="s">
        <v>1571</v>
      </c>
      <c r="W145" s="441">
        <v>0</v>
      </c>
      <c r="X145" s="441" t="s">
        <v>1571</v>
      </c>
      <c r="Y145" s="442">
        <v>51832.68</v>
      </c>
    </row>
    <row r="146" spans="2:25">
      <c r="B146" s="353" t="s">
        <v>460</v>
      </c>
      <c r="C146" s="480" t="s">
        <v>944</v>
      </c>
      <c r="D146" s="480" t="s">
        <v>945</v>
      </c>
      <c r="E146" t="s">
        <v>946</v>
      </c>
      <c r="F146" s="440" t="s">
        <v>361</v>
      </c>
      <c r="G146" s="441" t="s">
        <v>1571</v>
      </c>
      <c r="H146" s="441">
        <v>0</v>
      </c>
      <c r="I146" s="441" t="s">
        <v>1571</v>
      </c>
      <c r="J146" s="277" t="s">
        <v>1571</v>
      </c>
      <c r="K146" s="277" t="s">
        <v>511</v>
      </c>
      <c r="L146" s="444">
        <v>0</v>
      </c>
      <c r="M146" s="441" t="s">
        <v>1571</v>
      </c>
      <c r="N146" s="441">
        <v>0</v>
      </c>
      <c r="O146" s="441">
        <v>0</v>
      </c>
      <c r="P146" s="443" t="s">
        <v>471</v>
      </c>
      <c r="Q146" s="443">
        <v>40</v>
      </c>
      <c r="R146" s="444">
        <v>0</v>
      </c>
      <c r="S146" s="441" t="s">
        <v>1571</v>
      </c>
      <c r="T146" s="441">
        <v>0</v>
      </c>
      <c r="U146" s="441" t="s">
        <v>1571</v>
      </c>
      <c r="V146" s="441" t="s">
        <v>1571</v>
      </c>
      <c r="W146" s="441">
        <v>0</v>
      </c>
      <c r="X146" s="441" t="s">
        <v>1571</v>
      </c>
      <c r="Y146" s="442">
        <v>54093.72</v>
      </c>
    </row>
    <row r="147" spans="2:25">
      <c r="B147" s="353" t="s">
        <v>460</v>
      </c>
      <c r="C147" s="480" t="s">
        <v>947</v>
      </c>
      <c r="D147" s="480" t="s">
        <v>948</v>
      </c>
      <c r="E147" t="s">
        <v>949</v>
      </c>
      <c r="F147" s="440" t="s">
        <v>361</v>
      </c>
      <c r="G147" s="441" t="s">
        <v>1571</v>
      </c>
      <c r="H147" s="441">
        <v>0</v>
      </c>
      <c r="I147" s="441" t="s">
        <v>1571</v>
      </c>
      <c r="J147" s="444" t="s">
        <v>471</v>
      </c>
      <c r="K147" s="441">
        <v>35</v>
      </c>
      <c r="L147" s="444">
        <v>0</v>
      </c>
      <c r="M147" s="441" t="s">
        <v>1571</v>
      </c>
      <c r="N147" s="441">
        <v>0</v>
      </c>
      <c r="O147" s="441">
        <v>0</v>
      </c>
      <c r="P147" s="441" t="s">
        <v>1571</v>
      </c>
      <c r="Q147" s="441" t="s">
        <v>511</v>
      </c>
      <c r="R147" s="444">
        <v>0</v>
      </c>
      <c r="S147" s="441" t="s">
        <v>1571</v>
      </c>
      <c r="T147" s="441">
        <v>0</v>
      </c>
      <c r="U147" s="441" t="s">
        <v>1571</v>
      </c>
      <c r="V147" s="441" t="s">
        <v>1571</v>
      </c>
      <c r="W147" s="441">
        <v>0</v>
      </c>
      <c r="X147" s="441" t="s">
        <v>1571</v>
      </c>
      <c r="Y147" s="442">
        <v>45988.2</v>
      </c>
    </row>
    <row r="148" spans="2:25">
      <c r="B148" s="353" t="s">
        <v>460</v>
      </c>
      <c r="C148" s="480" t="s">
        <v>950</v>
      </c>
      <c r="D148" s="480" t="s">
        <v>951</v>
      </c>
      <c r="E148" t="s">
        <v>952</v>
      </c>
      <c r="F148" s="440" t="s">
        <v>361</v>
      </c>
      <c r="G148" s="441" t="s">
        <v>1571</v>
      </c>
      <c r="H148" s="441">
        <v>0</v>
      </c>
      <c r="I148" s="441" t="s">
        <v>1571</v>
      </c>
      <c r="J148" s="277" t="s">
        <v>471</v>
      </c>
      <c r="K148" s="277">
        <v>35</v>
      </c>
      <c r="L148" s="444">
        <v>0</v>
      </c>
      <c r="M148" s="441" t="s">
        <v>1571</v>
      </c>
      <c r="N148" s="441">
        <v>0</v>
      </c>
      <c r="O148" s="441">
        <v>0</v>
      </c>
      <c r="P148" s="443" t="s">
        <v>1571</v>
      </c>
      <c r="Q148" s="443" t="s">
        <v>511</v>
      </c>
      <c r="R148" s="444">
        <v>0</v>
      </c>
      <c r="S148" s="441" t="s">
        <v>1571</v>
      </c>
      <c r="T148" s="441">
        <v>0</v>
      </c>
      <c r="U148" s="441" t="s">
        <v>1571</v>
      </c>
      <c r="V148" s="441" t="s">
        <v>1571</v>
      </c>
      <c r="W148" s="441">
        <v>0</v>
      </c>
      <c r="X148" s="441" t="s">
        <v>1571</v>
      </c>
      <c r="Y148" s="442">
        <v>49344.06</v>
      </c>
    </row>
    <row r="149" spans="2:25">
      <c r="B149" s="353" t="s">
        <v>460</v>
      </c>
      <c r="C149" s="480" t="s">
        <v>953</v>
      </c>
      <c r="D149" s="480" t="s">
        <v>954</v>
      </c>
      <c r="E149" t="s">
        <v>955</v>
      </c>
      <c r="F149" s="440" t="s">
        <v>361</v>
      </c>
      <c r="G149" s="441" t="s">
        <v>1571</v>
      </c>
      <c r="H149" s="441">
        <v>0</v>
      </c>
      <c r="I149" s="441" t="s">
        <v>1571</v>
      </c>
      <c r="J149" s="277" t="s">
        <v>471</v>
      </c>
      <c r="K149" s="277">
        <v>35</v>
      </c>
      <c r="L149" s="444">
        <v>0</v>
      </c>
      <c r="M149" s="441" t="s">
        <v>1571</v>
      </c>
      <c r="N149" s="441">
        <v>0</v>
      </c>
      <c r="O149" s="441">
        <v>0</v>
      </c>
      <c r="P149" s="443" t="s">
        <v>1571</v>
      </c>
      <c r="Q149" s="443" t="s">
        <v>511</v>
      </c>
      <c r="R149" s="444">
        <v>0</v>
      </c>
      <c r="S149" s="441" t="s">
        <v>1571</v>
      </c>
      <c r="T149" s="441">
        <v>0</v>
      </c>
      <c r="U149" s="441" t="s">
        <v>1571</v>
      </c>
      <c r="V149" s="441" t="s">
        <v>1571</v>
      </c>
      <c r="W149" s="441">
        <v>0</v>
      </c>
      <c r="X149" s="441" t="s">
        <v>1571</v>
      </c>
      <c r="Y149" s="442">
        <v>50955.6</v>
      </c>
    </row>
    <row r="150" spans="2:25">
      <c r="B150" s="353" t="s">
        <v>460</v>
      </c>
      <c r="C150" s="480" t="s">
        <v>956</v>
      </c>
      <c r="D150" s="480" t="s">
        <v>957</v>
      </c>
      <c r="E150" t="s">
        <v>958</v>
      </c>
      <c r="F150" s="440" t="s">
        <v>361</v>
      </c>
      <c r="G150" s="441" t="s">
        <v>1571</v>
      </c>
      <c r="H150" s="441">
        <v>0</v>
      </c>
      <c r="I150" s="441" t="s">
        <v>1571</v>
      </c>
      <c r="J150" s="277" t="s">
        <v>471</v>
      </c>
      <c r="K150" s="277">
        <v>35</v>
      </c>
      <c r="L150" s="444">
        <v>0</v>
      </c>
      <c r="M150" s="441" t="s">
        <v>1571</v>
      </c>
      <c r="N150" s="441">
        <v>0</v>
      </c>
      <c r="O150" s="441">
        <v>0</v>
      </c>
      <c r="P150" s="443" t="s">
        <v>1571</v>
      </c>
      <c r="Q150" s="443" t="s">
        <v>511</v>
      </c>
      <c r="R150" s="444">
        <v>0</v>
      </c>
      <c r="S150" s="441" t="s">
        <v>1571</v>
      </c>
      <c r="T150" s="441">
        <v>0</v>
      </c>
      <c r="U150" s="441" t="s">
        <v>1571</v>
      </c>
      <c r="V150" s="441" t="s">
        <v>1571</v>
      </c>
      <c r="W150" s="441">
        <v>0</v>
      </c>
      <c r="X150" s="441" t="s">
        <v>1571</v>
      </c>
      <c r="Y150" s="442">
        <v>50022.78</v>
      </c>
    </row>
    <row r="151" spans="2:25">
      <c r="B151" s="353" t="s">
        <v>460</v>
      </c>
      <c r="C151" s="480" t="s">
        <v>959</v>
      </c>
      <c r="D151" s="480" t="s">
        <v>960</v>
      </c>
      <c r="E151" t="s">
        <v>961</v>
      </c>
      <c r="F151" s="440" t="s">
        <v>361</v>
      </c>
      <c r="G151" s="441" t="s">
        <v>1571</v>
      </c>
      <c r="H151" s="441">
        <v>0</v>
      </c>
      <c r="I151" s="441" t="s">
        <v>1571</v>
      </c>
      <c r="J151" s="443" t="s">
        <v>471</v>
      </c>
      <c r="K151" s="457">
        <v>35</v>
      </c>
      <c r="L151" s="444">
        <v>0</v>
      </c>
      <c r="M151" s="441" t="s">
        <v>1571</v>
      </c>
      <c r="N151" s="441">
        <v>0</v>
      </c>
      <c r="O151" s="441">
        <v>0</v>
      </c>
      <c r="P151" s="443" t="s">
        <v>1571</v>
      </c>
      <c r="Q151" s="443" t="s">
        <v>511</v>
      </c>
      <c r="R151" s="444">
        <v>0</v>
      </c>
      <c r="S151" s="441" t="s">
        <v>1571</v>
      </c>
      <c r="T151" s="441">
        <v>0</v>
      </c>
      <c r="U151" s="441" t="s">
        <v>1571</v>
      </c>
      <c r="V151" s="441" t="s">
        <v>1571</v>
      </c>
      <c r="W151" s="441">
        <v>0</v>
      </c>
      <c r="X151" s="441" t="s">
        <v>1571</v>
      </c>
      <c r="Y151" s="442">
        <v>40075.56</v>
      </c>
    </row>
    <row r="152" spans="2:25">
      <c r="B152" s="353" t="s">
        <v>460</v>
      </c>
      <c r="C152" s="480" t="s">
        <v>1929</v>
      </c>
      <c r="D152" s="480" t="s">
        <v>1930</v>
      </c>
      <c r="E152" t="s">
        <v>1931</v>
      </c>
      <c r="F152" s="440" t="s">
        <v>361</v>
      </c>
      <c r="G152" s="441" t="s">
        <v>1571</v>
      </c>
      <c r="H152" s="441">
        <v>0</v>
      </c>
      <c r="I152" s="441" t="s">
        <v>1571</v>
      </c>
      <c r="J152" s="277" t="s">
        <v>1571</v>
      </c>
      <c r="K152" s="277" t="s">
        <v>511</v>
      </c>
      <c r="L152" s="444">
        <v>0</v>
      </c>
      <c r="M152" s="441" t="s">
        <v>1571</v>
      </c>
      <c r="N152" s="441">
        <v>0</v>
      </c>
      <c r="O152" s="441">
        <v>0</v>
      </c>
      <c r="P152" s="443" t="s">
        <v>471</v>
      </c>
      <c r="Q152" s="443">
        <v>40</v>
      </c>
      <c r="R152" s="444">
        <v>0</v>
      </c>
      <c r="S152" s="441" t="s">
        <v>1571</v>
      </c>
      <c r="T152" s="441">
        <v>0</v>
      </c>
      <c r="U152" s="441" t="s">
        <v>1571</v>
      </c>
      <c r="V152" s="441" t="s">
        <v>1571</v>
      </c>
      <c r="W152" s="441">
        <v>0</v>
      </c>
      <c r="X152" s="441" t="s">
        <v>1571</v>
      </c>
      <c r="Y152" s="442">
        <v>42409.2</v>
      </c>
    </row>
    <row r="153" spans="2:25">
      <c r="B153" s="353" t="s">
        <v>460</v>
      </c>
      <c r="C153" s="480" t="s">
        <v>962</v>
      </c>
      <c r="D153" s="480" t="s">
        <v>963</v>
      </c>
      <c r="E153" t="s">
        <v>964</v>
      </c>
      <c r="F153" s="440" t="s">
        <v>361</v>
      </c>
      <c r="G153" s="441" t="s">
        <v>1571</v>
      </c>
      <c r="H153" s="441">
        <v>0</v>
      </c>
      <c r="I153" s="441" t="s">
        <v>1571</v>
      </c>
      <c r="J153" s="444" t="s">
        <v>471</v>
      </c>
      <c r="K153" s="441">
        <v>35</v>
      </c>
      <c r="L153" s="444">
        <v>0</v>
      </c>
      <c r="M153" s="441" t="s">
        <v>1571</v>
      </c>
      <c r="N153" s="441">
        <v>0</v>
      </c>
      <c r="O153" s="441">
        <v>0</v>
      </c>
      <c r="P153" s="441" t="s">
        <v>1571</v>
      </c>
      <c r="Q153" s="441" t="s">
        <v>511</v>
      </c>
      <c r="R153" s="444">
        <v>0</v>
      </c>
      <c r="S153" s="441" t="s">
        <v>1571</v>
      </c>
      <c r="T153" s="441">
        <v>0</v>
      </c>
      <c r="U153" s="441" t="s">
        <v>1571</v>
      </c>
      <c r="V153" s="441" t="s">
        <v>1571</v>
      </c>
      <c r="W153" s="441">
        <v>0</v>
      </c>
      <c r="X153" s="441" t="s">
        <v>1571</v>
      </c>
      <c r="Y153" s="442">
        <v>41560.019999999997</v>
      </c>
    </row>
    <row r="154" spans="2:25">
      <c r="B154" s="353" t="s">
        <v>460</v>
      </c>
      <c r="C154" s="480" t="s">
        <v>965</v>
      </c>
      <c r="D154" s="480" t="s">
        <v>966</v>
      </c>
      <c r="E154" t="s">
        <v>967</v>
      </c>
      <c r="F154" s="440" t="s">
        <v>361</v>
      </c>
      <c r="G154" s="441" t="s">
        <v>1571</v>
      </c>
      <c r="H154" s="441">
        <v>0</v>
      </c>
      <c r="I154" s="441" t="s">
        <v>1571</v>
      </c>
      <c r="J154" s="277" t="s">
        <v>471</v>
      </c>
      <c r="K154" s="277">
        <v>35</v>
      </c>
      <c r="L154" s="444">
        <v>0</v>
      </c>
      <c r="M154" s="441" t="s">
        <v>1571</v>
      </c>
      <c r="N154" s="441">
        <v>0</v>
      </c>
      <c r="O154" s="441">
        <v>0</v>
      </c>
      <c r="P154" s="443" t="s">
        <v>1571</v>
      </c>
      <c r="Q154" s="443" t="s">
        <v>511</v>
      </c>
      <c r="R154" s="444">
        <v>0</v>
      </c>
      <c r="S154" s="441" t="s">
        <v>1571</v>
      </c>
      <c r="T154" s="441">
        <v>0</v>
      </c>
      <c r="U154" s="441" t="s">
        <v>1571</v>
      </c>
      <c r="V154" s="441" t="s">
        <v>1571</v>
      </c>
      <c r="W154" s="441">
        <v>0</v>
      </c>
      <c r="X154" s="441" t="s">
        <v>1571</v>
      </c>
      <c r="Y154" s="442">
        <v>52511.4</v>
      </c>
    </row>
    <row r="155" spans="2:25">
      <c r="B155" s="353" t="s">
        <v>460</v>
      </c>
      <c r="C155" s="480" t="s">
        <v>968</v>
      </c>
      <c r="D155" s="480" t="s">
        <v>969</v>
      </c>
      <c r="E155" t="s">
        <v>970</v>
      </c>
      <c r="F155" s="440" t="s">
        <v>361</v>
      </c>
      <c r="G155" s="441" t="s">
        <v>1571</v>
      </c>
      <c r="H155" s="441">
        <v>0</v>
      </c>
      <c r="I155" s="441" t="s">
        <v>1571</v>
      </c>
      <c r="J155" s="277" t="s">
        <v>471</v>
      </c>
      <c r="K155" s="277">
        <v>35</v>
      </c>
      <c r="L155" s="444">
        <v>0</v>
      </c>
      <c r="M155" s="441" t="s">
        <v>1571</v>
      </c>
      <c r="N155" s="441">
        <v>0</v>
      </c>
      <c r="O155" s="441">
        <v>0</v>
      </c>
      <c r="P155" s="443" t="s">
        <v>1571</v>
      </c>
      <c r="Q155" s="443" t="s">
        <v>511</v>
      </c>
      <c r="R155" s="444">
        <v>0</v>
      </c>
      <c r="S155" s="441" t="s">
        <v>1571</v>
      </c>
      <c r="T155" s="441">
        <v>0</v>
      </c>
      <c r="U155" s="441" t="s">
        <v>1571</v>
      </c>
      <c r="V155" s="441" t="s">
        <v>1571</v>
      </c>
      <c r="W155" s="441">
        <v>0</v>
      </c>
      <c r="X155" s="441" t="s">
        <v>1571</v>
      </c>
      <c r="Y155" s="442">
        <v>47878.74</v>
      </c>
    </row>
    <row r="156" spans="2:25">
      <c r="B156" s="353" t="s">
        <v>460</v>
      </c>
      <c r="C156" s="480" t="s">
        <v>971</v>
      </c>
      <c r="D156" s="480" t="s">
        <v>972</v>
      </c>
      <c r="E156" t="s">
        <v>973</v>
      </c>
      <c r="F156" s="440" t="s">
        <v>361</v>
      </c>
      <c r="G156" s="441" t="s">
        <v>1571</v>
      </c>
      <c r="H156" s="441">
        <v>0</v>
      </c>
      <c r="I156" s="441" t="s">
        <v>1571</v>
      </c>
      <c r="J156" s="277" t="s">
        <v>471</v>
      </c>
      <c r="K156" s="277">
        <v>35</v>
      </c>
      <c r="L156" s="444">
        <v>0</v>
      </c>
      <c r="M156" s="441" t="s">
        <v>1571</v>
      </c>
      <c r="N156" s="441">
        <v>0</v>
      </c>
      <c r="O156" s="441">
        <v>0</v>
      </c>
      <c r="P156" s="443" t="s">
        <v>1571</v>
      </c>
      <c r="Q156" s="443" t="s">
        <v>511</v>
      </c>
      <c r="R156" s="444">
        <v>0</v>
      </c>
      <c r="S156" s="441" t="s">
        <v>1571</v>
      </c>
      <c r="T156" s="441">
        <v>0</v>
      </c>
      <c r="U156" s="441" t="s">
        <v>1571</v>
      </c>
      <c r="V156" s="441" t="s">
        <v>1571</v>
      </c>
      <c r="W156" s="441">
        <v>0</v>
      </c>
      <c r="X156" s="441" t="s">
        <v>1571</v>
      </c>
      <c r="Y156" s="442">
        <v>42088.800000000003</v>
      </c>
    </row>
    <row r="157" spans="2:25">
      <c r="B157" s="353" t="s">
        <v>460</v>
      </c>
      <c r="C157" s="480" t="s">
        <v>974</v>
      </c>
      <c r="D157" s="480" t="s">
        <v>975</v>
      </c>
      <c r="E157" t="s">
        <v>976</v>
      </c>
      <c r="F157" s="440" t="s">
        <v>361</v>
      </c>
      <c r="G157" s="441" t="s">
        <v>1571</v>
      </c>
      <c r="H157" s="441">
        <v>0</v>
      </c>
      <c r="I157" s="441" t="s">
        <v>1571</v>
      </c>
      <c r="J157" s="277" t="s">
        <v>1571</v>
      </c>
      <c r="K157" s="277" t="s">
        <v>511</v>
      </c>
      <c r="L157" s="444">
        <v>0</v>
      </c>
      <c r="M157" s="441" t="s">
        <v>1571</v>
      </c>
      <c r="N157" s="441">
        <v>0</v>
      </c>
      <c r="O157" s="441">
        <v>0</v>
      </c>
      <c r="P157" s="443" t="s">
        <v>471</v>
      </c>
      <c r="Q157" s="443">
        <v>40</v>
      </c>
      <c r="R157" s="444">
        <v>0</v>
      </c>
      <c r="S157" s="441" t="s">
        <v>1571</v>
      </c>
      <c r="T157" s="441">
        <v>0</v>
      </c>
      <c r="U157" s="441" t="s">
        <v>1571</v>
      </c>
      <c r="V157" s="441" t="s">
        <v>1571</v>
      </c>
      <c r="W157" s="441">
        <v>0</v>
      </c>
      <c r="X157" s="441" t="s">
        <v>1571</v>
      </c>
      <c r="Y157" s="442">
        <v>42409.2</v>
      </c>
    </row>
    <row r="158" spans="2:25">
      <c r="B158" s="353" t="s">
        <v>460</v>
      </c>
      <c r="C158" s="480" t="s">
        <v>430</v>
      </c>
      <c r="D158" s="480" t="s">
        <v>431</v>
      </c>
      <c r="E158" t="s">
        <v>432</v>
      </c>
      <c r="F158" s="440" t="s">
        <v>361</v>
      </c>
      <c r="G158" s="441" t="s">
        <v>1571</v>
      </c>
      <c r="H158" s="441">
        <v>0</v>
      </c>
      <c r="I158" s="441" t="s">
        <v>1571</v>
      </c>
      <c r="J158" s="444" t="s">
        <v>471</v>
      </c>
      <c r="K158" s="441">
        <v>35</v>
      </c>
      <c r="L158" s="444">
        <v>0</v>
      </c>
      <c r="M158" s="441" t="s">
        <v>1571</v>
      </c>
      <c r="N158" s="441">
        <v>0</v>
      </c>
      <c r="O158" s="441">
        <v>0</v>
      </c>
      <c r="P158" s="441" t="s">
        <v>1571</v>
      </c>
      <c r="Q158" s="441" t="s">
        <v>511</v>
      </c>
      <c r="R158" s="444">
        <v>0</v>
      </c>
      <c r="S158" s="441" t="s">
        <v>1571</v>
      </c>
      <c r="T158" s="441">
        <v>0</v>
      </c>
      <c r="U158" s="441" t="s">
        <v>1571</v>
      </c>
      <c r="V158" s="441" t="s">
        <v>1571</v>
      </c>
      <c r="W158" s="441">
        <v>0</v>
      </c>
      <c r="X158" s="441" t="s">
        <v>1571</v>
      </c>
      <c r="Y158" s="442">
        <v>40355.82</v>
      </c>
    </row>
    <row r="159" spans="2:25">
      <c r="B159" s="353" t="s">
        <v>460</v>
      </c>
      <c r="C159" s="480" t="s">
        <v>977</v>
      </c>
      <c r="D159" s="480" t="s">
        <v>978</v>
      </c>
      <c r="E159" t="s">
        <v>979</v>
      </c>
      <c r="F159" s="440" t="s">
        <v>361</v>
      </c>
      <c r="G159" s="441" t="s">
        <v>1571</v>
      </c>
      <c r="H159" s="441">
        <v>0</v>
      </c>
      <c r="I159" s="441" t="s">
        <v>1571</v>
      </c>
      <c r="J159" s="277" t="s">
        <v>471</v>
      </c>
      <c r="K159" s="277">
        <v>35</v>
      </c>
      <c r="L159" s="444">
        <v>0</v>
      </c>
      <c r="M159" s="441" t="s">
        <v>1571</v>
      </c>
      <c r="N159" s="441">
        <v>0</v>
      </c>
      <c r="O159" s="441">
        <v>0</v>
      </c>
      <c r="P159" s="443" t="s">
        <v>1571</v>
      </c>
      <c r="Q159" s="443" t="s">
        <v>511</v>
      </c>
      <c r="R159" s="444">
        <v>0</v>
      </c>
      <c r="S159" s="441" t="s">
        <v>1571</v>
      </c>
      <c r="T159" s="441">
        <v>0</v>
      </c>
      <c r="U159" s="441" t="s">
        <v>1571</v>
      </c>
      <c r="V159" s="441" t="s">
        <v>1571</v>
      </c>
      <c r="W159" s="441">
        <v>0</v>
      </c>
      <c r="X159" s="441" t="s">
        <v>1571</v>
      </c>
      <c r="Y159" s="442">
        <v>38872.32</v>
      </c>
    </row>
    <row r="160" spans="2:25">
      <c r="B160" s="353" t="s">
        <v>460</v>
      </c>
      <c r="C160" s="480" t="s">
        <v>980</v>
      </c>
      <c r="D160" s="480" t="s">
        <v>981</v>
      </c>
      <c r="E160" t="s">
        <v>982</v>
      </c>
      <c r="F160" s="440" t="s">
        <v>361</v>
      </c>
      <c r="G160" s="441" t="s">
        <v>1571</v>
      </c>
      <c r="H160" s="441">
        <v>0</v>
      </c>
      <c r="I160" s="441" t="s">
        <v>1571</v>
      </c>
      <c r="J160" s="277" t="s">
        <v>471</v>
      </c>
      <c r="K160" s="277">
        <v>35</v>
      </c>
      <c r="L160" s="444">
        <v>0</v>
      </c>
      <c r="M160" s="441" t="s">
        <v>1571</v>
      </c>
      <c r="N160" s="441">
        <v>0</v>
      </c>
      <c r="O160" s="441">
        <v>0</v>
      </c>
      <c r="P160" s="443" t="s">
        <v>1571</v>
      </c>
      <c r="Q160" s="443" t="s">
        <v>511</v>
      </c>
      <c r="R160" s="444">
        <v>0</v>
      </c>
      <c r="S160" s="441" t="s">
        <v>1571</v>
      </c>
      <c r="T160" s="441">
        <v>0</v>
      </c>
      <c r="U160" s="441" t="s">
        <v>1571</v>
      </c>
      <c r="V160" s="441" t="s">
        <v>1571</v>
      </c>
      <c r="W160" s="441">
        <v>0</v>
      </c>
      <c r="X160" s="441" t="s">
        <v>1571</v>
      </c>
      <c r="Y160" s="442">
        <v>55846.68</v>
      </c>
    </row>
    <row r="161" spans="2:25">
      <c r="B161" s="353" t="s">
        <v>460</v>
      </c>
      <c r="C161" s="480" t="s">
        <v>983</v>
      </c>
      <c r="D161" s="480" t="s">
        <v>984</v>
      </c>
      <c r="E161" t="s">
        <v>985</v>
      </c>
      <c r="F161" s="440" t="s">
        <v>361</v>
      </c>
      <c r="G161" s="441" t="s">
        <v>1571</v>
      </c>
      <c r="H161" s="441">
        <v>0</v>
      </c>
      <c r="I161" s="441" t="s">
        <v>1571</v>
      </c>
      <c r="J161" s="277" t="s">
        <v>1571</v>
      </c>
      <c r="K161" s="277" t="s">
        <v>511</v>
      </c>
      <c r="L161" s="444">
        <v>0</v>
      </c>
      <c r="M161" s="441" t="s">
        <v>1571</v>
      </c>
      <c r="N161" s="441">
        <v>0</v>
      </c>
      <c r="O161" s="441">
        <v>0</v>
      </c>
      <c r="P161" s="443" t="s">
        <v>471</v>
      </c>
      <c r="Q161" s="443">
        <v>40</v>
      </c>
      <c r="R161" s="444">
        <v>0</v>
      </c>
      <c r="S161" s="441" t="s">
        <v>1571</v>
      </c>
      <c r="T161" s="441">
        <v>0</v>
      </c>
      <c r="U161" s="441" t="s">
        <v>1571</v>
      </c>
      <c r="V161" s="441" t="s">
        <v>1571</v>
      </c>
      <c r="W161" s="441">
        <v>0</v>
      </c>
      <c r="X161" s="441" t="s">
        <v>1571</v>
      </c>
      <c r="Y161" s="442">
        <v>54093.72</v>
      </c>
    </row>
    <row r="162" spans="2:25">
      <c r="B162" s="353" t="s">
        <v>460</v>
      </c>
      <c r="C162" s="480" t="s">
        <v>986</v>
      </c>
      <c r="D162" s="480" t="s">
        <v>987</v>
      </c>
      <c r="E162" t="s">
        <v>988</v>
      </c>
      <c r="F162" s="440" t="s">
        <v>361</v>
      </c>
      <c r="G162" s="441" t="s">
        <v>1571</v>
      </c>
      <c r="H162" s="441">
        <v>0</v>
      </c>
      <c r="I162" s="441" t="s">
        <v>1571</v>
      </c>
      <c r="J162" s="444" t="s">
        <v>471</v>
      </c>
      <c r="K162" s="441">
        <v>35</v>
      </c>
      <c r="L162" s="444">
        <v>0</v>
      </c>
      <c r="M162" s="441" t="s">
        <v>1571</v>
      </c>
      <c r="N162" s="441">
        <v>0</v>
      </c>
      <c r="O162" s="441">
        <v>0</v>
      </c>
      <c r="P162" s="441" t="s">
        <v>1571</v>
      </c>
      <c r="Q162" s="441" t="s">
        <v>511</v>
      </c>
      <c r="R162" s="444">
        <v>0</v>
      </c>
      <c r="S162" s="441" t="s">
        <v>1571</v>
      </c>
      <c r="T162" s="441">
        <v>0</v>
      </c>
      <c r="U162" s="441" t="s">
        <v>1571</v>
      </c>
      <c r="V162" s="441" t="s">
        <v>1571</v>
      </c>
      <c r="W162" s="441">
        <v>0</v>
      </c>
      <c r="X162" s="441" t="s">
        <v>1571</v>
      </c>
      <c r="Y162" s="442">
        <v>41124.480000000003</v>
      </c>
    </row>
    <row r="163" spans="2:25">
      <c r="B163" s="353" t="s">
        <v>460</v>
      </c>
      <c r="C163" s="480" t="s">
        <v>989</v>
      </c>
      <c r="D163" s="480" t="s">
        <v>990</v>
      </c>
      <c r="E163" t="s">
        <v>991</v>
      </c>
      <c r="F163" s="440" t="s">
        <v>361</v>
      </c>
      <c r="G163" s="441" t="s">
        <v>1571</v>
      </c>
      <c r="H163" s="441">
        <v>0</v>
      </c>
      <c r="I163" s="441" t="s">
        <v>1571</v>
      </c>
      <c r="J163" s="277" t="s">
        <v>471</v>
      </c>
      <c r="K163" s="277">
        <v>35</v>
      </c>
      <c r="L163" s="444">
        <v>0</v>
      </c>
      <c r="M163" s="441" t="s">
        <v>1571</v>
      </c>
      <c r="N163" s="441">
        <v>0</v>
      </c>
      <c r="O163" s="441">
        <v>0</v>
      </c>
      <c r="P163" s="443" t="s">
        <v>1571</v>
      </c>
      <c r="Q163" s="443" t="s">
        <v>511</v>
      </c>
      <c r="R163" s="444">
        <v>0</v>
      </c>
      <c r="S163" s="441" t="s">
        <v>1571</v>
      </c>
      <c r="T163" s="441">
        <v>0</v>
      </c>
      <c r="U163" s="441" t="s">
        <v>1571</v>
      </c>
      <c r="V163" s="441" t="s">
        <v>1571</v>
      </c>
      <c r="W163" s="441">
        <v>0</v>
      </c>
      <c r="X163" s="441" t="s">
        <v>1571</v>
      </c>
      <c r="Y163" s="442">
        <v>52285.2</v>
      </c>
    </row>
    <row r="164" spans="2:25">
      <c r="B164" s="353" t="s">
        <v>460</v>
      </c>
      <c r="C164" s="480" t="s">
        <v>443</v>
      </c>
      <c r="D164" s="480" t="s">
        <v>444</v>
      </c>
      <c r="E164" t="s">
        <v>445</v>
      </c>
      <c r="F164" s="440" t="s">
        <v>361</v>
      </c>
      <c r="G164" s="441" t="s">
        <v>1571</v>
      </c>
      <c r="H164" s="441">
        <v>0</v>
      </c>
      <c r="I164" s="441" t="s">
        <v>1571</v>
      </c>
      <c r="J164" s="277" t="s">
        <v>471</v>
      </c>
      <c r="K164" s="277">
        <v>35</v>
      </c>
      <c r="L164" s="444">
        <v>0</v>
      </c>
      <c r="M164" s="441" t="s">
        <v>1571</v>
      </c>
      <c r="N164" s="441">
        <v>0</v>
      </c>
      <c r="O164" s="441">
        <v>0</v>
      </c>
      <c r="P164" s="443" t="s">
        <v>1571</v>
      </c>
      <c r="Q164" s="443" t="s">
        <v>511</v>
      </c>
      <c r="R164" s="444">
        <v>0</v>
      </c>
      <c r="S164" s="441" t="s">
        <v>1571</v>
      </c>
      <c r="T164" s="441">
        <v>0</v>
      </c>
      <c r="U164" s="441" t="s">
        <v>1571</v>
      </c>
      <c r="V164" s="441" t="s">
        <v>1571</v>
      </c>
      <c r="W164" s="441">
        <v>0</v>
      </c>
      <c r="X164" s="441" t="s">
        <v>1571</v>
      </c>
      <c r="Y164" s="442">
        <v>41666.58</v>
      </c>
    </row>
    <row r="165" spans="2:25">
      <c r="B165" s="353" t="s">
        <v>460</v>
      </c>
      <c r="C165" s="480" t="s">
        <v>992</v>
      </c>
      <c r="D165" s="480" t="s">
        <v>993</v>
      </c>
      <c r="E165" t="s">
        <v>994</v>
      </c>
      <c r="F165" s="440" t="s">
        <v>361</v>
      </c>
      <c r="G165" s="441" t="s">
        <v>1571</v>
      </c>
      <c r="H165" s="441">
        <v>0</v>
      </c>
      <c r="I165" s="441" t="s">
        <v>1571</v>
      </c>
      <c r="J165" s="277" t="s">
        <v>471</v>
      </c>
      <c r="K165" s="277">
        <v>35</v>
      </c>
      <c r="L165" s="444">
        <v>0</v>
      </c>
      <c r="M165" s="441" t="s">
        <v>1571</v>
      </c>
      <c r="N165" s="441">
        <v>0</v>
      </c>
      <c r="O165" s="441">
        <v>0</v>
      </c>
      <c r="P165" s="443" t="s">
        <v>1571</v>
      </c>
      <c r="Q165" s="443" t="s">
        <v>511</v>
      </c>
      <c r="R165" s="444">
        <v>0</v>
      </c>
      <c r="S165" s="441" t="s">
        <v>1571</v>
      </c>
      <c r="T165" s="441">
        <v>0</v>
      </c>
      <c r="U165" s="441" t="s">
        <v>1571</v>
      </c>
      <c r="V165" s="441" t="s">
        <v>1571</v>
      </c>
      <c r="W165" s="441">
        <v>0</v>
      </c>
      <c r="X165" s="441" t="s">
        <v>1571</v>
      </c>
      <c r="Y165" s="442">
        <v>32858.33</v>
      </c>
    </row>
    <row r="166" spans="2:25">
      <c r="B166" s="353" t="s">
        <v>460</v>
      </c>
      <c r="C166" s="480" t="s">
        <v>995</v>
      </c>
      <c r="D166" s="480" t="s">
        <v>996</v>
      </c>
      <c r="E166" t="s">
        <v>997</v>
      </c>
      <c r="F166" s="440" t="s">
        <v>361</v>
      </c>
      <c r="G166" s="441" t="s">
        <v>1571</v>
      </c>
      <c r="H166" s="441">
        <v>0</v>
      </c>
      <c r="I166" s="441" t="s">
        <v>1571</v>
      </c>
      <c r="J166" s="277" t="s">
        <v>471</v>
      </c>
      <c r="K166" s="277">
        <v>35</v>
      </c>
      <c r="L166" s="444">
        <v>0</v>
      </c>
      <c r="M166" s="441" t="s">
        <v>1571</v>
      </c>
      <c r="N166" s="441">
        <v>0</v>
      </c>
      <c r="O166" s="441">
        <v>0</v>
      </c>
      <c r="P166" s="443" t="s">
        <v>1571</v>
      </c>
      <c r="Q166" s="443" t="s">
        <v>511</v>
      </c>
      <c r="R166" s="444">
        <v>0</v>
      </c>
      <c r="S166" s="441" t="s">
        <v>1571</v>
      </c>
      <c r="T166" s="441">
        <v>0</v>
      </c>
      <c r="U166" s="441" t="s">
        <v>1571</v>
      </c>
      <c r="V166" s="441" t="s">
        <v>1571</v>
      </c>
      <c r="W166" s="441">
        <v>0</v>
      </c>
      <c r="X166" s="441" t="s">
        <v>1571</v>
      </c>
      <c r="Y166" s="442">
        <v>50249.04</v>
      </c>
    </row>
    <row r="167" spans="2:25">
      <c r="B167" s="353" t="s">
        <v>460</v>
      </c>
      <c r="C167" s="480" t="s">
        <v>373</v>
      </c>
      <c r="D167" s="480" t="s">
        <v>374</v>
      </c>
      <c r="E167" t="s">
        <v>998</v>
      </c>
      <c r="F167" s="440" t="s">
        <v>361</v>
      </c>
      <c r="G167" s="441" t="s">
        <v>1571</v>
      </c>
      <c r="H167" s="441">
        <v>0</v>
      </c>
      <c r="I167" s="441" t="s">
        <v>1571</v>
      </c>
      <c r="J167" s="277" t="s">
        <v>471</v>
      </c>
      <c r="K167" s="277">
        <v>35</v>
      </c>
      <c r="L167" s="444">
        <v>0</v>
      </c>
      <c r="M167" s="441" t="s">
        <v>1571</v>
      </c>
      <c r="N167" s="441">
        <v>0</v>
      </c>
      <c r="O167" s="441">
        <v>0</v>
      </c>
      <c r="P167" s="443" t="s">
        <v>1571</v>
      </c>
      <c r="Q167" s="443" t="s">
        <v>511</v>
      </c>
      <c r="R167" s="444">
        <v>0</v>
      </c>
      <c r="S167" s="441" t="s">
        <v>1571</v>
      </c>
      <c r="T167" s="441">
        <v>0</v>
      </c>
      <c r="U167" s="441" t="s">
        <v>1571</v>
      </c>
      <c r="V167" s="441" t="s">
        <v>1571</v>
      </c>
      <c r="W167" s="441">
        <v>0</v>
      </c>
      <c r="X167" s="441" t="s">
        <v>1571</v>
      </c>
      <c r="Y167" s="442">
        <v>52963.92</v>
      </c>
    </row>
    <row r="168" spans="2:25">
      <c r="B168" s="353" t="s">
        <v>460</v>
      </c>
      <c r="C168" s="480" t="s">
        <v>999</v>
      </c>
      <c r="D168" s="480" t="s">
        <v>1000</v>
      </c>
      <c r="E168" t="s">
        <v>1001</v>
      </c>
      <c r="F168" s="440" t="s">
        <v>361</v>
      </c>
      <c r="G168" s="441" t="s">
        <v>1571</v>
      </c>
      <c r="H168" s="441">
        <v>0</v>
      </c>
      <c r="I168" s="441" t="s">
        <v>1571</v>
      </c>
      <c r="J168" s="277" t="s">
        <v>471</v>
      </c>
      <c r="K168" s="277">
        <v>35</v>
      </c>
      <c r="L168" s="444">
        <v>0</v>
      </c>
      <c r="M168" s="441" t="s">
        <v>1571</v>
      </c>
      <c r="N168" s="441">
        <v>0</v>
      </c>
      <c r="O168" s="441">
        <v>0</v>
      </c>
      <c r="P168" s="443" t="s">
        <v>1571</v>
      </c>
      <c r="Q168" s="443" t="s">
        <v>511</v>
      </c>
      <c r="R168" s="444">
        <v>0</v>
      </c>
      <c r="S168" s="441" t="s">
        <v>1571</v>
      </c>
      <c r="T168" s="441">
        <v>0</v>
      </c>
      <c r="U168" s="441" t="s">
        <v>1571</v>
      </c>
      <c r="V168" s="441" t="s">
        <v>1571</v>
      </c>
      <c r="W168" s="441">
        <v>0</v>
      </c>
      <c r="X168" s="441" t="s">
        <v>1571</v>
      </c>
      <c r="Y168" s="442">
        <v>46133.4</v>
      </c>
    </row>
    <row r="169" spans="2:25">
      <c r="B169" s="353" t="s">
        <v>460</v>
      </c>
      <c r="C169" s="480" t="s">
        <v>1002</v>
      </c>
      <c r="D169" s="480" t="s">
        <v>1003</v>
      </c>
      <c r="E169" t="s">
        <v>1004</v>
      </c>
      <c r="F169" s="440" t="s">
        <v>361</v>
      </c>
      <c r="G169" s="441" t="s">
        <v>1571</v>
      </c>
      <c r="H169" s="441">
        <v>0</v>
      </c>
      <c r="I169" s="441" t="s">
        <v>1571</v>
      </c>
      <c r="J169" s="277" t="s">
        <v>471</v>
      </c>
      <c r="K169" s="277">
        <v>35</v>
      </c>
      <c r="L169" s="444">
        <v>0</v>
      </c>
      <c r="M169" s="441" t="s">
        <v>1571</v>
      </c>
      <c r="N169" s="441">
        <v>0</v>
      </c>
      <c r="O169" s="441">
        <v>0</v>
      </c>
      <c r="P169" s="443" t="s">
        <v>1571</v>
      </c>
      <c r="Q169" s="443" t="s">
        <v>511</v>
      </c>
      <c r="R169" s="444">
        <v>0</v>
      </c>
      <c r="S169" s="441" t="s">
        <v>1571</v>
      </c>
      <c r="T169" s="441">
        <v>0</v>
      </c>
      <c r="U169" s="441" t="s">
        <v>1571</v>
      </c>
      <c r="V169" s="441" t="s">
        <v>1571</v>
      </c>
      <c r="W169" s="441">
        <v>0</v>
      </c>
      <c r="X169" s="441" t="s">
        <v>1571</v>
      </c>
      <c r="Y169" s="442">
        <v>39720</v>
      </c>
    </row>
    <row r="170" spans="2:25">
      <c r="B170" s="353" t="s">
        <v>460</v>
      </c>
      <c r="C170" s="480" t="s">
        <v>1005</v>
      </c>
      <c r="D170" s="480" t="s">
        <v>1006</v>
      </c>
      <c r="E170" t="s">
        <v>1007</v>
      </c>
      <c r="F170" s="440" t="s">
        <v>361</v>
      </c>
      <c r="G170" s="441" t="s">
        <v>1571</v>
      </c>
      <c r="H170" s="441">
        <v>0</v>
      </c>
      <c r="I170" s="441" t="s">
        <v>1571</v>
      </c>
      <c r="J170" s="277" t="s">
        <v>471</v>
      </c>
      <c r="K170" s="277">
        <v>35</v>
      </c>
      <c r="L170" s="444">
        <v>0</v>
      </c>
      <c r="M170" s="441" t="s">
        <v>1571</v>
      </c>
      <c r="N170" s="441">
        <v>0</v>
      </c>
      <c r="O170" s="441">
        <v>0</v>
      </c>
      <c r="P170" s="443" t="s">
        <v>1571</v>
      </c>
      <c r="Q170" s="443" t="s">
        <v>511</v>
      </c>
      <c r="R170" s="444">
        <v>0</v>
      </c>
      <c r="S170" s="441" t="s">
        <v>1571</v>
      </c>
      <c r="T170" s="441">
        <v>0</v>
      </c>
      <c r="U170" s="441" t="s">
        <v>1571</v>
      </c>
      <c r="V170" s="441" t="s">
        <v>1571</v>
      </c>
      <c r="W170" s="441">
        <v>0</v>
      </c>
      <c r="X170" s="441" t="s">
        <v>1571</v>
      </c>
      <c r="Y170" s="442">
        <v>43275.72</v>
      </c>
    </row>
    <row r="171" spans="2:25">
      <c r="B171" s="353" t="s">
        <v>460</v>
      </c>
      <c r="C171" s="480" t="s">
        <v>1008</v>
      </c>
      <c r="D171" s="480" t="s">
        <v>1009</v>
      </c>
      <c r="E171" t="s">
        <v>1010</v>
      </c>
      <c r="F171" s="440" t="s">
        <v>361</v>
      </c>
      <c r="G171" s="441" t="s">
        <v>1571</v>
      </c>
      <c r="H171" s="441">
        <v>0</v>
      </c>
      <c r="I171" s="441" t="s">
        <v>1571</v>
      </c>
      <c r="J171" s="277" t="s">
        <v>471</v>
      </c>
      <c r="K171" s="277">
        <v>35</v>
      </c>
      <c r="L171" s="444">
        <v>0</v>
      </c>
      <c r="M171" s="441" t="s">
        <v>1571</v>
      </c>
      <c r="N171" s="441">
        <v>0</v>
      </c>
      <c r="O171" s="441">
        <v>0</v>
      </c>
      <c r="P171" s="443" t="s">
        <v>1571</v>
      </c>
      <c r="Q171" s="443" t="s">
        <v>511</v>
      </c>
      <c r="R171" s="444">
        <v>0</v>
      </c>
      <c r="S171" s="441" t="s">
        <v>1571</v>
      </c>
      <c r="T171" s="441">
        <v>0</v>
      </c>
      <c r="U171" s="441" t="s">
        <v>1571</v>
      </c>
      <c r="V171" s="441" t="s">
        <v>1571</v>
      </c>
      <c r="W171" s="441">
        <v>0</v>
      </c>
      <c r="X171" s="441" t="s">
        <v>1571</v>
      </c>
      <c r="Y171" s="442">
        <v>44029.26</v>
      </c>
    </row>
    <row r="172" spans="2:25">
      <c r="B172" s="353" t="s">
        <v>460</v>
      </c>
      <c r="C172" s="480" t="s">
        <v>1011</v>
      </c>
      <c r="D172" s="480" t="s">
        <v>1012</v>
      </c>
      <c r="E172" t="s">
        <v>1013</v>
      </c>
      <c r="F172" s="440" t="s">
        <v>361</v>
      </c>
      <c r="G172" s="441" t="s">
        <v>1571</v>
      </c>
      <c r="H172" s="441">
        <v>0</v>
      </c>
      <c r="I172" s="441" t="s">
        <v>1571</v>
      </c>
      <c r="J172" s="277" t="s">
        <v>471</v>
      </c>
      <c r="K172" s="277">
        <v>35</v>
      </c>
      <c r="L172" s="444">
        <v>0</v>
      </c>
      <c r="M172" s="441" t="s">
        <v>1571</v>
      </c>
      <c r="N172" s="441">
        <v>0</v>
      </c>
      <c r="O172" s="441">
        <v>0</v>
      </c>
      <c r="P172" s="443" t="s">
        <v>1571</v>
      </c>
      <c r="Q172" s="443" t="s">
        <v>511</v>
      </c>
      <c r="R172" s="444">
        <v>0</v>
      </c>
      <c r="S172" s="441" t="s">
        <v>1571</v>
      </c>
      <c r="T172" s="441">
        <v>0</v>
      </c>
      <c r="U172" s="441" t="s">
        <v>1571</v>
      </c>
      <c r="V172" s="441" t="s">
        <v>1571</v>
      </c>
      <c r="W172" s="441">
        <v>0</v>
      </c>
      <c r="X172" s="441" t="s">
        <v>1571</v>
      </c>
      <c r="Y172" s="442">
        <v>39832.980000000003</v>
      </c>
    </row>
    <row r="173" spans="2:25">
      <c r="B173" s="353" t="s">
        <v>460</v>
      </c>
      <c r="C173" s="480" t="s">
        <v>1014</v>
      </c>
      <c r="D173" s="480" t="s">
        <v>1015</v>
      </c>
      <c r="E173" t="s">
        <v>1016</v>
      </c>
      <c r="F173" s="440" t="s">
        <v>361</v>
      </c>
      <c r="G173" s="441" t="s">
        <v>1571</v>
      </c>
      <c r="H173" s="441">
        <v>0</v>
      </c>
      <c r="I173" s="441" t="s">
        <v>1571</v>
      </c>
      <c r="J173" s="277" t="s">
        <v>471</v>
      </c>
      <c r="K173" s="277">
        <v>35</v>
      </c>
      <c r="L173" s="444">
        <v>0</v>
      </c>
      <c r="M173" s="441" t="s">
        <v>1571</v>
      </c>
      <c r="N173" s="441">
        <v>0</v>
      </c>
      <c r="O173" s="441">
        <v>0</v>
      </c>
      <c r="P173" s="443" t="s">
        <v>1571</v>
      </c>
      <c r="Q173" s="443" t="s">
        <v>511</v>
      </c>
      <c r="R173" s="444">
        <v>0</v>
      </c>
      <c r="S173" s="441" t="s">
        <v>1571</v>
      </c>
      <c r="T173" s="441">
        <v>0</v>
      </c>
      <c r="U173" s="441" t="s">
        <v>1571</v>
      </c>
      <c r="V173" s="441" t="s">
        <v>1571</v>
      </c>
      <c r="W173" s="441">
        <v>0</v>
      </c>
      <c r="X173" s="441" t="s">
        <v>1571</v>
      </c>
      <c r="Y173" s="442">
        <v>42838.74</v>
      </c>
    </row>
    <row r="174" spans="2:25">
      <c r="B174" s="353" t="s">
        <v>460</v>
      </c>
      <c r="C174" s="480" t="s">
        <v>1017</v>
      </c>
      <c r="D174" s="480" t="s">
        <v>1018</v>
      </c>
      <c r="E174" t="s">
        <v>1019</v>
      </c>
      <c r="F174" s="440" t="s">
        <v>361</v>
      </c>
      <c r="G174" s="441" t="s">
        <v>1571</v>
      </c>
      <c r="H174" s="441">
        <v>0</v>
      </c>
      <c r="I174" s="441" t="s">
        <v>1571</v>
      </c>
      <c r="J174" s="277" t="s">
        <v>471</v>
      </c>
      <c r="K174" s="277">
        <v>35</v>
      </c>
      <c r="L174" s="444">
        <v>0</v>
      </c>
      <c r="M174" s="441" t="s">
        <v>1571</v>
      </c>
      <c r="N174" s="441">
        <v>0</v>
      </c>
      <c r="O174" s="441">
        <v>0</v>
      </c>
      <c r="P174" s="443" t="s">
        <v>1571</v>
      </c>
      <c r="Q174" s="443" t="s">
        <v>511</v>
      </c>
      <c r="R174" s="444">
        <v>0</v>
      </c>
      <c r="S174" s="441" t="s">
        <v>1571</v>
      </c>
      <c r="T174" s="441">
        <v>0</v>
      </c>
      <c r="U174" s="441" t="s">
        <v>1571</v>
      </c>
      <c r="V174" s="441" t="s">
        <v>1571</v>
      </c>
      <c r="W174" s="441">
        <v>0</v>
      </c>
      <c r="X174" s="441" t="s">
        <v>1571</v>
      </c>
      <c r="Y174" s="442">
        <v>47878.74</v>
      </c>
    </row>
    <row r="175" spans="2:25">
      <c r="B175" s="353" t="s">
        <v>460</v>
      </c>
      <c r="C175" s="480" t="s">
        <v>1020</v>
      </c>
      <c r="D175" s="480" t="s">
        <v>1021</v>
      </c>
      <c r="E175" t="s">
        <v>1022</v>
      </c>
      <c r="F175" s="440" t="s">
        <v>361</v>
      </c>
      <c r="G175" s="441" t="s">
        <v>1571</v>
      </c>
      <c r="H175" s="441">
        <v>0</v>
      </c>
      <c r="I175" s="441" t="s">
        <v>1571</v>
      </c>
      <c r="J175" s="277" t="s">
        <v>471</v>
      </c>
      <c r="K175" s="277">
        <v>35</v>
      </c>
      <c r="L175" s="444">
        <v>0</v>
      </c>
      <c r="M175" s="441" t="s">
        <v>1571</v>
      </c>
      <c r="N175" s="441">
        <v>0</v>
      </c>
      <c r="O175" s="441">
        <v>0</v>
      </c>
      <c r="P175" s="443" t="s">
        <v>1571</v>
      </c>
      <c r="Q175" s="443" t="s">
        <v>511</v>
      </c>
      <c r="R175" s="444">
        <v>0</v>
      </c>
      <c r="S175" s="441" t="s">
        <v>1571</v>
      </c>
      <c r="T175" s="441">
        <v>0</v>
      </c>
      <c r="U175" s="441" t="s">
        <v>1571</v>
      </c>
      <c r="V175" s="441" t="s">
        <v>1571</v>
      </c>
      <c r="W175" s="441">
        <v>0</v>
      </c>
      <c r="X175" s="441" t="s">
        <v>1571</v>
      </c>
      <c r="Y175" s="442">
        <v>49494.9</v>
      </c>
    </row>
    <row r="176" spans="2:25">
      <c r="B176" s="353" t="s">
        <v>460</v>
      </c>
      <c r="C176" s="480" t="s">
        <v>1023</v>
      </c>
      <c r="D176" s="480" t="s">
        <v>1024</v>
      </c>
      <c r="E176" t="s">
        <v>1025</v>
      </c>
      <c r="F176" s="440" t="s">
        <v>361</v>
      </c>
      <c r="G176" s="441" t="s">
        <v>1571</v>
      </c>
      <c r="H176" s="441">
        <v>0</v>
      </c>
      <c r="I176" s="441" t="s">
        <v>1571</v>
      </c>
      <c r="J176" s="277" t="s">
        <v>471</v>
      </c>
      <c r="K176" s="277">
        <v>35</v>
      </c>
      <c r="L176" s="444">
        <v>0</v>
      </c>
      <c r="M176" s="441" t="s">
        <v>1571</v>
      </c>
      <c r="N176" s="441">
        <v>0</v>
      </c>
      <c r="O176" s="441">
        <v>0</v>
      </c>
      <c r="P176" s="443" t="s">
        <v>1571</v>
      </c>
      <c r="Q176" s="443" t="s">
        <v>511</v>
      </c>
      <c r="R176" s="444">
        <v>0</v>
      </c>
      <c r="S176" s="441" t="s">
        <v>1571</v>
      </c>
      <c r="T176" s="441">
        <v>0</v>
      </c>
      <c r="U176" s="441" t="s">
        <v>1571</v>
      </c>
      <c r="V176" s="441" t="s">
        <v>1571</v>
      </c>
      <c r="W176" s="441">
        <v>0</v>
      </c>
      <c r="X176" s="441" t="s">
        <v>1571</v>
      </c>
      <c r="Y176" s="442">
        <v>41352.720000000001</v>
      </c>
    </row>
    <row r="177" spans="2:25">
      <c r="B177" s="353" t="s">
        <v>460</v>
      </c>
      <c r="C177" s="480" t="s">
        <v>1026</v>
      </c>
      <c r="D177" s="480" t="s">
        <v>1027</v>
      </c>
      <c r="E177" t="s">
        <v>1028</v>
      </c>
      <c r="F177" s="440" t="s">
        <v>361</v>
      </c>
      <c r="G177" s="441" t="s">
        <v>1571</v>
      </c>
      <c r="H177" s="441">
        <v>0</v>
      </c>
      <c r="I177" s="441" t="s">
        <v>1571</v>
      </c>
      <c r="J177" s="277" t="s">
        <v>471</v>
      </c>
      <c r="K177" s="277">
        <v>35</v>
      </c>
      <c r="L177" s="444">
        <v>0</v>
      </c>
      <c r="M177" s="441" t="s">
        <v>1571</v>
      </c>
      <c r="N177" s="441">
        <v>0</v>
      </c>
      <c r="O177" s="441">
        <v>0</v>
      </c>
      <c r="P177" s="443" t="s">
        <v>1571</v>
      </c>
      <c r="Q177" s="443" t="s">
        <v>511</v>
      </c>
      <c r="R177" s="444">
        <v>0</v>
      </c>
      <c r="S177" s="441" t="s">
        <v>1571</v>
      </c>
      <c r="T177" s="441">
        <v>0</v>
      </c>
      <c r="U177" s="441" t="s">
        <v>1571</v>
      </c>
      <c r="V177" s="441" t="s">
        <v>1571</v>
      </c>
      <c r="W177" s="441">
        <v>0</v>
      </c>
      <c r="X177" s="441" t="s">
        <v>1571</v>
      </c>
      <c r="Y177" s="442">
        <v>55805.919999999998</v>
      </c>
    </row>
    <row r="178" spans="2:25">
      <c r="B178" s="353" t="s">
        <v>460</v>
      </c>
      <c r="C178" s="480" t="s">
        <v>350</v>
      </c>
      <c r="D178" s="480" t="s">
        <v>351</v>
      </c>
      <c r="E178" t="s">
        <v>1029</v>
      </c>
      <c r="F178" s="440" t="s">
        <v>361</v>
      </c>
      <c r="G178" s="441" t="s">
        <v>1571</v>
      </c>
      <c r="H178" s="441">
        <v>0</v>
      </c>
      <c r="I178" s="441" t="s">
        <v>1571</v>
      </c>
      <c r="J178" s="277" t="s">
        <v>471</v>
      </c>
      <c r="K178" s="277">
        <v>35</v>
      </c>
      <c r="L178" s="444">
        <v>0</v>
      </c>
      <c r="M178" s="441" t="s">
        <v>1571</v>
      </c>
      <c r="N178" s="441">
        <v>0</v>
      </c>
      <c r="O178" s="441">
        <v>0</v>
      </c>
      <c r="P178" s="443" t="s">
        <v>1571</v>
      </c>
      <c r="Q178" s="443" t="s">
        <v>511</v>
      </c>
      <c r="R178" s="444">
        <v>0</v>
      </c>
      <c r="S178" s="441" t="s">
        <v>1571</v>
      </c>
      <c r="T178" s="441">
        <v>0</v>
      </c>
      <c r="U178" s="441" t="s">
        <v>1571</v>
      </c>
      <c r="V178" s="441" t="s">
        <v>1571</v>
      </c>
      <c r="W178" s="441">
        <v>0</v>
      </c>
      <c r="X178" s="441" t="s">
        <v>1571</v>
      </c>
      <c r="Y178" s="442">
        <v>52963.92</v>
      </c>
    </row>
    <row r="179" spans="2:25">
      <c r="B179" s="353" t="s">
        <v>460</v>
      </c>
      <c r="C179" s="480" t="s">
        <v>1030</v>
      </c>
      <c r="D179" s="480" t="s">
        <v>1031</v>
      </c>
      <c r="E179" t="s">
        <v>1032</v>
      </c>
      <c r="F179" s="440" t="s">
        <v>361</v>
      </c>
      <c r="G179" s="441" t="s">
        <v>1571</v>
      </c>
      <c r="H179" s="441">
        <v>0</v>
      </c>
      <c r="I179" s="441" t="s">
        <v>1571</v>
      </c>
      <c r="J179" s="277" t="s">
        <v>471</v>
      </c>
      <c r="K179" s="277">
        <v>35</v>
      </c>
      <c r="L179" s="444">
        <v>0</v>
      </c>
      <c r="M179" s="441" t="s">
        <v>1571</v>
      </c>
      <c r="N179" s="441">
        <v>0</v>
      </c>
      <c r="O179" s="441">
        <v>0</v>
      </c>
      <c r="P179" s="443" t="s">
        <v>1571</v>
      </c>
      <c r="Q179" s="443" t="s">
        <v>511</v>
      </c>
      <c r="R179" s="444">
        <v>0</v>
      </c>
      <c r="S179" s="441" t="s">
        <v>1571</v>
      </c>
      <c r="T179" s="441">
        <v>0</v>
      </c>
      <c r="U179" s="441" t="s">
        <v>1571</v>
      </c>
      <c r="V179" s="441" t="s">
        <v>1571</v>
      </c>
      <c r="W179" s="441">
        <v>0</v>
      </c>
      <c r="X179" s="441" t="s">
        <v>1571</v>
      </c>
      <c r="Y179" s="442">
        <v>50324.44</v>
      </c>
    </row>
    <row r="180" spans="2:25">
      <c r="B180" s="353" t="s">
        <v>460</v>
      </c>
      <c r="C180" s="480" t="s">
        <v>452</v>
      </c>
      <c r="D180" s="480" t="s">
        <v>453</v>
      </c>
      <c r="E180" t="s">
        <v>454</v>
      </c>
      <c r="F180" s="440" t="s">
        <v>361</v>
      </c>
      <c r="G180" s="441" t="s">
        <v>1571</v>
      </c>
      <c r="H180" s="441">
        <v>0</v>
      </c>
      <c r="I180" s="441" t="s">
        <v>1571</v>
      </c>
      <c r="J180" s="277" t="s">
        <v>471</v>
      </c>
      <c r="K180" s="277">
        <v>35</v>
      </c>
      <c r="L180" s="444">
        <v>0</v>
      </c>
      <c r="M180" s="441" t="s">
        <v>1571</v>
      </c>
      <c r="N180" s="441">
        <v>0</v>
      </c>
      <c r="O180" s="441">
        <v>0</v>
      </c>
      <c r="P180" s="443" t="s">
        <v>1571</v>
      </c>
      <c r="Q180" s="443" t="s">
        <v>511</v>
      </c>
      <c r="R180" s="444">
        <v>0</v>
      </c>
      <c r="S180" s="441" t="s">
        <v>1571</v>
      </c>
      <c r="T180" s="441">
        <v>0</v>
      </c>
      <c r="U180" s="441" t="s">
        <v>1571</v>
      </c>
      <c r="V180" s="441" t="s">
        <v>1571</v>
      </c>
      <c r="W180" s="441">
        <v>0</v>
      </c>
      <c r="X180" s="441" t="s">
        <v>1571</v>
      </c>
      <c r="Y180" s="442">
        <v>50927.76</v>
      </c>
    </row>
    <row r="181" spans="2:25">
      <c r="B181" s="353" t="s">
        <v>460</v>
      </c>
      <c r="C181" s="480" t="s">
        <v>1033</v>
      </c>
      <c r="D181" s="480" t="s">
        <v>1034</v>
      </c>
      <c r="E181" t="s">
        <v>1035</v>
      </c>
      <c r="F181" s="440" t="s">
        <v>361</v>
      </c>
      <c r="G181" s="441" t="s">
        <v>1571</v>
      </c>
      <c r="H181" s="441">
        <v>0</v>
      </c>
      <c r="I181" s="441" t="s">
        <v>1571</v>
      </c>
      <c r="J181" s="277" t="s">
        <v>471</v>
      </c>
      <c r="K181" s="277">
        <v>35</v>
      </c>
      <c r="L181" s="444">
        <v>0</v>
      </c>
      <c r="M181" s="441" t="s">
        <v>1571</v>
      </c>
      <c r="N181" s="441">
        <v>0</v>
      </c>
      <c r="O181" s="441">
        <v>0</v>
      </c>
      <c r="P181" s="443" t="s">
        <v>1571</v>
      </c>
      <c r="Q181" s="443" t="s">
        <v>511</v>
      </c>
      <c r="R181" s="444">
        <v>0</v>
      </c>
      <c r="S181" s="441" t="s">
        <v>1571</v>
      </c>
      <c r="T181" s="441">
        <v>0</v>
      </c>
      <c r="U181" s="441" t="s">
        <v>1571</v>
      </c>
      <c r="V181" s="441" t="s">
        <v>1571</v>
      </c>
      <c r="W181" s="441">
        <v>0</v>
      </c>
      <c r="X181" s="441" t="s">
        <v>1571</v>
      </c>
      <c r="Y181" s="442">
        <v>47191.5</v>
      </c>
    </row>
    <row r="182" spans="2:25">
      <c r="B182" s="353" t="s">
        <v>460</v>
      </c>
      <c r="C182" s="480" t="s">
        <v>1036</v>
      </c>
      <c r="D182" s="480" t="s">
        <v>1037</v>
      </c>
      <c r="E182" t="s">
        <v>1038</v>
      </c>
      <c r="F182" s="440" t="s">
        <v>361</v>
      </c>
      <c r="G182" s="441" t="s">
        <v>1571</v>
      </c>
      <c r="H182" s="441">
        <v>0</v>
      </c>
      <c r="I182" s="441" t="s">
        <v>1571</v>
      </c>
      <c r="J182" s="277" t="s">
        <v>471</v>
      </c>
      <c r="K182" s="277">
        <v>35</v>
      </c>
      <c r="L182" s="444">
        <v>0</v>
      </c>
      <c r="M182" s="441" t="s">
        <v>1571</v>
      </c>
      <c r="N182" s="441">
        <v>0</v>
      </c>
      <c r="O182" s="441">
        <v>0</v>
      </c>
      <c r="P182" s="443" t="s">
        <v>1571</v>
      </c>
      <c r="Q182" s="443" t="s">
        <v>511</v>
      </c>
      <c r="R182" s="444">
        <v>0</v>
      </c>
      <c r="S182" s="441" t="s">
        <v>1571</v>
      </c>
      <c r="T182" s="441">
        <v>0</v>
      </c>
      <c r="U182" s="441" t="s">
        <v>1571</v>
      </c>
      <c r="V182" s="441" t="s">
        <v>1571</v>
      </c>
      <c r="W182" s="441">
        <v>0</v>
      </c>
      <c r="X182" s="441" t="s">
        <v>1571</v>
      </c>
      <c r="Y182" s="442">
        <v>42710.16</v>
      </c>
    </row>
    <row r="183" spans="2:25">
      <c r="B183" s="353" t="s">
        <v>460</v>
      </c>
      <c r="C183" s="480" t="s">
        <v>1039</v>
      </c>
      <c r="D183" s="480" t="s">
        <v>1040</v>
      </c>
      <c r="E183" t="s">
        <v>1041</v>
      </c>
      <c r="F183" s="440" t="s">
        <v>361</v>
      </c>
      <c r="G183" s="441" t="s">
        <v>1571</v>
      </c>
      <c r="H183" s="441">
        <v>0</v>
      </c>
      <c r="I183" s="441" t="s">
        <v>1571</v>
      </c>
      <c r="J183" s="277" t="s">
        <v>471</v>
      </c>
      <c r="K183" s="277">
        <v>35</v>
      </c>
      <c r="L183" s="444">
        <v>0</v>
      </c>
      <c r="M183" s="441" t="s">
        <v>1571</v>
      </c>
      <c r="N183" s="441">
        <v>0</v>
      </c>
      <c r="O183" s="441">
        <v>0</v>
      </c>
      <c r="P183" s="443" t="s">
        <v>1571</v>
      </c>
      <c r="Q183" s="443" t="s">
        <v>511</v>
      </c>
      <c r="R183" s="444">
        <v>0</v>
      </c>
      <c r="S183" s="441" t="s">
        <v>1571</v>
      </c>
      <c r="T183" s="441">
        <v>0</v>
      </c>
      <c r="U183" s="441" t="s">
        <v>1571</v>
      </c>
      <c r="V183" s="441" t="s">
        <v>1571</v>
      </c>
      <c r="W183" s="441">
        <v>0</v>
      </c>
      <c r="X183" s="441" t="s">
        <v>1571</v>
      </c>
      <c r="Y183" s="442">
        <v>44180.7</v>
      </c>
    </row>
    <row r="184" spans="2:25">
      <c r="B184" s="353" t="s">
        <v>460</v>
      </c>
      <c r="C184" s="480" t="s">
        <v>1042</v>
      </c>
      <c r="D184" s="480" t="s">
        <v>1043</v>
      </c>
      <c r="E184" t="s">
        <v>1044</v>
      </c>
      <c r="F184" s="440" t="s">
        <v>361</v>
      </c>
      <c r="G184" s="441" t="s">
        <v>1571</v>
      </c>
      <c r="H184" s="441">
        <v>0</v>
      </c>
      <c r="I184" s="441" t="s">
        <v>1571</v>
      </c>
      <c r="J184" s="277" t="s">
        <v>471</v>
      </c>
      <c r="K184" s="277">
        <v>35</v>
      </c>
      <c r="L184" s="444">
        <v>0</v>
      </c>
      <c r="M184" s="441" t="s">
        <v>1571</v>
      </c>
      <c r="N184" s="441">
        <v>0</v>
      </c>
      <c r="O184" s="441">
        <v>0</v>
      </c>
      <c r="P184" s="443" t="s">
        <v>1571</v>
      </c>
      <c r="Q184" s="443" t="s">
        <v>511</v>
      </c>
      <c r="R184" s="444">
        <v>0</v>
      </c>
      <c r="S184" s="441" t="s">
        <v>1571</v>
      </c>
      <c r="T184" s="441">
        <v>0</v>
      </c>
      <c r="U184" s="441" t="s">
        <v>1571</v>
      </c>
      <c r="V184" s="441" t="s">
        <v>1571</v>
      </c>
      <c r="W184" s="441">
        <v>0</v>
      </c>
      <c r="X184" s="441" t="s">
        <v>1571</v>
      </c>
      <c r="Y184" s="442">
        <v>52058.94</v>
      </c>
    </row>
    <row r="185" spans="2:25">
      <c r="B185" s="353" t="s">
        <v>460</v>
      </c>
      <c r="C185" s="480" t="s">
        <v>1045</v>
      </c>
      <c r="D185" s="480" t="s">
        <v>1046</v>
      </c>
      <c r="E185" t="s">
        <v>1047</v>
      </c>
      <c r="F185" s="440" t="s">
        <v>361</v>
      </c>
      <c r="G185" s="441" t="s">
        <v>1571</v>
      </c>
      <c r="H185" s="441">
        <v>0</v>
      </c>
      <c r="I185" s="441" t="s">
        <v>1571</v>
      </c>
      <c r="J185" s="277" t="s">
        <v>471</v>
      </c>
      <c r="K185" s="277">
        <v>35</v>
      </c>
      <c r="L185" s="444">
        <v>0</v>
      </c>
      <c r="M185" s="441" t="s">
        <v>1571</v>
      </c>
      <c r="N185" s="441">
        <v>0</v>
      </c>
      <c r="O185" s="441">
        <v>0</v>
      </c>
      <c r="P185" s="443" t="s">
        <v>1571</v>
      </c>
      <c r="Q185" s="443" t="s">
        <v>511</v>
      </c>
      <c r="R185" s="444">
        <v>0</v>
      </c>
      <c r="S185" s="441" t="s">
        <v>1571</v>
      </c>
      <c r="T185" s="441">
        <v>0</v>
      </c>
      <c r="U185" s="441" t="s">
        <v>1571</v>
      </c>
      <c r="V185" s="441" t="s">
        <v>1571</v>
      </c>
      <c r="W185" s="441">
        <v>0</v>
      </c>
      <c r="X185" s="441" t="s">
        <v>1571</v>
      </c>
      <c r="Y185" s="442">
        <v>51444.72</v>
      </c>
    </row>
    <row r="186" spans="2:25">
      <c r="B186" s="353" t="s">
        <v>460</v>
      </c>
      <c r="C186" s="480" t="s">
        <v>1048</v>
      </c>
      <c r="D186" s="480" t="s">
        <v>1049</v>
      </c>
      <c r="E186" t="s">
        <v>1050</v>
      </c>
      <c r="F186" s="440" t="s">
        <v>361</v>
      </c>
      <c r="G186" s="441" t="s">
        <v>1571</v>
      </c>
      <c r="H186" s="441">
        <v>0</v>
      </c>
      <c r="I186" s="441" t="s">
        <v>1571</v>
      </c>
      <c r="J186" s="277" t="s">
        <v>471</v>
      </c>
      <c r="K186" s="277">
        <v>35</v>
      </c>
      <c r="L186" s="444">
        <v>0</v>
      </c>
      <c r="M186" s="441" t="s">
        <v>1571</v>
      </c>
      <c r="N186" s="441">
        <v>0</v>
      </c>
      <c r="O186" s="441">
        <v>0</v>
      </c>
      <c r="P186" s="443" t="s">
        <v>1571</v>
      </c>
      <c r="Q186" s="443" t="s">
        <v>511</v>
      </c>
      <c r="R186" s="444">
        <v>0</v>
      </c>
      <c r="S186" s="441" t="s">
        <v>1571</v>
      </c>
      <c r="T186" s="441">
        <v>0</v>
      </c>
      <c r="U186" s="441" t="s">
        <v>1571</v>
      </c>
      <c r="V186" s="441" t="s">
        <v>1571</v>
      </c>
      <c r="W186" s="441">
        <v>0</v>
      </c>
      <c r="X186" s="441" t="s">
        <v>1571</v>
      </c>
      <c r="Y186" s="442">
        <v>50022.78</v>
      </c>
    </row>
    <row r="187" spans="2:25">
      <c r="B187" s="353" t="s">
        <v>460</v>
      </c>
      <c r="C187" s="480" t="s">
        <v>1051</v>
      </c>
      <c r="D187" s="480" t="s">
        <v>1052</v>
      </c>
      <c r="E187" t="s">
        <v>1053</v>
      </c>
      <c r="F187" s="440" t="s">
        <v>361</v>
      </c>
      <c r="G187" s="441" t="s">
        <v>1571</v>
      </c>
      <c r="H187" s="441">
        <v>0</v>
      </c>
      <c r="I187" s="441" t="s">
        <v>1571</v>
      </c>
      <c r="J187" s="277" t="s">
        <v>471</v>
      </c>
      <c r="K187" s="277">
        <v>35</v>
      </c>
      <c r="L187" s="444">
        <v>0</v>
      </c>
      <c r="M187" s="441" t="s">
        <v>1571</v>
      </c>
      <c r="N187" s="441">
        <v>0</v>
      </c>
      <c r="O187" s="441">
        <v>0</v>
      </c>
      <c r="P187" s="443" t="s">
        <v>1571</v>
      </c>
      <c r="Q187" s="443" t="s">
        <v>511</v>
      </c>
      <c r="R187" s="444">
        <v>0</v>
      </c>
      <c r="S187" s="441" t="s">
        <v>1571</v>
      </c>
      <c r="T187" s="441">
        <v>0</v>
      </c>
      <c r="U187" s="441" t="s">
        <v>1571</v>
      </c>
      <c r="V187" s="441" t="s">
        <v>1571</v>
      </c>
      <c r="W187" s="441">
        <v>0</v>
      </c>
      <c r="X187" s="441" t="s">
        <v>1571</v>
      </c>
      <c r="Y187" s="442">
        <v>36154.86</v>
      </c>
    </row>
    <row r="188" spans="2:25">
      <c r="B188" s="353" t="s">
        <v>460</v>
      </c>
      <c r="C188" s="480" t="s">
        <v>1918</v>
      </c>
      <c r="D188" s="480" t="s">
        <v>1919</v>
      </c>
      <c r="E188" t="s">
        <v>1920</v>
      </c>
      <c r="F188" s="440" t="s">
        <v>361</v>
      </c>
      <c r="G188" s="441" t="s">
        <v>1571</v>
      </c>
      <c r="H188" s="441">
        <v>0</v>
      </c>
      <c r="I188" s="441" t="s">
        <v>1571</v>
      </c>
      <c r="J188" s="277" t="s">
        <v>1571</v>
      </c>
      <c r="K188" s="277" t="s">
        <v>511</v>
      </c>
      <c r="L188" s="444">
        <v>0</v>
      </c>
      <c r="M188" s="441" t="s">
        <v>1571</v>
      </c>
      <c r="N188" s="441">
        <v>0</v>
      </c>
      <c r="O188" s="441">
        <v>0</v>
      </c>
      <c r="P188" s="443" t="s">
        <v>471</v>
      </c>
      <c r="Q188" s="443">
        <v>40</v>
      </c>
      <c r="R188" s="444">
        <v>0</v>
      </c>
      <c r="S188" s="441" t="s">
        <v>1571</v>
      </c>
      <c r="T188" s="441">
        <v>0</v>
      </c>
      <c r="U188" s="441" t="s">
        <v>1571</v>
      </c>
      <c r="V188" s="441" t="s">
        <v>1571</v>
      </c>
      <c r="W188" s="441">
        <v>0</v>
      </c>
      <c r="X188" s="441" t="s">
        <v>1571</v>
      </c>
      <c r="Y188" s="442">
        <v>54093.72</v>
      </c>
    </row>
    <row r="189" spans="2:25">
      <c r="B189" s="353" t="s">
        <v>460</v>
      </c>
      <c r="C189" s="480" t="s">
        <v>1054</v>
      </c>
      <c r="D189" s="480" t="s">
        <v>1055</v>
      </c>
      <c r="E189" t="s">
        <v>1056</v>
      </c>
      <c r="F189" s="440" t="s">
        <v>361</v>
      </c>
      <c r="G189" s="441" t="s">
        <v>1571</v>
      </c>
      <c r="H189" s="441">
        <v>0</v>
      </c>
      <c r="I189" s="441" t="s">
        <v>1571</v>
      </c>
      <c r="J189" s="277" t="s">
        <v>471</v>
      </c>
      <c r="K189" s="277">
        <v>35</v>
      </c>
      <c r="L189" s="444">
        <v>0</v>
      </c>
      <c r="M189" s="441" t="s">
        <v>1571</v>
      </c>
      <c r="N189" s="441">
        <v>0</v>
      </c>
      <c r="O189" s="441">
        <v>0</v>
      </c>
      <c r="P189" s="443" t="s">
        <v>1571</v>
      </c>
      <c r="Q189" s="443" t="s">
        <v>511</v>
      </c>
      <c r="R189" s="444">
        <v>0</v>
      </c>
      <c r="S189" s="441" t="s">
        <v>1571</v>
      </c>
      <c r="T189" s="441">
        <v>0</v>
      </c>
      <c r="U189" s="441" t="s">
        <v>1571</v>
      </c>
      <c r="V189" s="441" t="s">
        <v>1571</v>
      </c>
      <c r="W189" s="441">
        <v>0</v>
      </c>
      <c r="X189" s="441" t="s">
        <v>1571</v>
      </c>
      <c r="Y189" s="442">
        <v>41013.360000000001</v>
      </c>
    </row>
    <row r="190" spans="2:25">
      <c r="B190" s="353" t="s">
        <v>460</v>
      </c>
      <c r="C190" s="480" t="s">
        <v>426</v>
      </c>
      <c r="D190" s="480" t="s">
        <v>427</v>
      </c>
      <c r="E190" t="s">
        <v>1057</v>
      </c>
      <c r="F190" s="440" t="s">
        <v>361</v>
      </c>
      <c r="G190" s="441" t="s">
        <v>1571</v>
      </c>
      <c r="H190" s="441">
        <v>0</v>
      </c>
      <c r="I190" s="441" t="s">
        <v>1571</v>
      </c>
      <c r="J190" s="277" t="s">
        <v>471</v>
      </c>
      <c r="K190" s="277">
        <v>35</v>
      </c>
      <c r="L190" s="444">
        <v>0</v>
      </c>
      <c r="M190" s="441" t="s">
        <v>1571</v>
      </c>
      <c r="N190" s="441">
        <v>0</v>
      </c>
      <c r="O190" s="441">
        <v>0</v>
      </c>
      <c r="P190" s="443" t="s">
        <v>1571</v>
      </c>
      <c r="Q190" s="443" t="s">
        <v>511</v>
      </c>
      <c r="R190" s="444">
        <v>0</v>
      </c>
      <c r="S190" s="441" t="s">
        <v>1571</v>
      </c>
      <c r="T190" s="441">
        <v>0</v>
      </c>
      <c r="U190" s="441" t="s">
        <v>1571</v>
      </c>
      <c r="V190" s="441" t="s">
        <v>1571</v>
      </c>
      <c r="W190" s="441">
        <v>0</v>
      </c>
      <c r="X190" s="441" t="s">
        <v>1571</v>
      </c>
      <c r="Y190" s="442">
        <v>49909.65</v>
      </c>
    </row>
    <row r="191" spans="2:25">
      <c r="B191" s="353" t="s">
        <v>460</v>
      </c>
      <c r="C191" s="480" t="s">
        <v>1058</v>
      </c>
      <c r="D191" s="480" t="s">
        <v>1059</v>
      </c>
      <c r="E191" t="s">
        <v>1060</v>
      </c>
      <c r="F191" s="440" t="s">
        <v>361</v>
      </c>
      <c r="G191" s="441" t="s">
        <v>1571</v>
      </c>
      <c r="H191" s="441">
        <v>0</v>
      </c>
      <c r="I191" s="441" t="s">
        <v>1571</v>
      </c>
      <c r="J191" s="444" t="s">
        <v>471</v>
      </c>
      <c r="K191" s="441">
        <v>35</v>
      </c>
      <c r="L191" s="444">
        <v>0</v>
      </c>
      <c r="M191" s="441" t="s">
        <v>1571</v>
      </c>
      <c r="N191" s="441">
        <v>0</v>
      </c>
      <c r="O191" s="441">
        <v>0</v>
      </c>
      <c r="P191" s="441" t="s">
        <v>1571</v>
      </c>
      <c r="Q191" s="441" t="s">
        <v>511</v>
      </c>
      <c r="R191" s="444">
        <v>0</v>
      </c>
      <c r="S191" s="441" t="s">
        <v>1571</v>
      </c>
      <c r="T191" s="441">
        <v>0</v>
      </c>
      <c r="U191" s="441" t="s">
        <v>1571</v>
      </c>
      <c r="V191" s="441" t="s">
        <v>1571</v>
      </c>
      <c r="W191" s="441">
        <v>0</v>
      </c>
      <c r="X191" s="441" t="s">
        <v>1571</v>
      </c>
      <c r="Y191" s="442">
        <v>38660.94</v>
      </c>
    </row>
    <row r="192" spans="2:25">
      <c r="B192" s="353" t="s">
        <v>460</v>
      </c>
      <c r="C192" s="480" t="s">
        <v>1061</v>
      </c>
      <c r="D192" s="480" t="s">
        <v>1062</v>
      </c>
      <c r="E192" t="s">
        <v>1063</v>
      </c>
      <c r="F192" s="440" t="s">
        <v>361</v>
      </c>
      <c r="G192" s="441" t="s">
        <v>1571</v>
      </c>
      <c r="H192" s="441">
        <v>0</v>
      </c>
      <c r="I192" s="441" t="s">
        <v>1571</v>
      </c>
      <c r="J192" s="277" t="s">
        <v>1571</v>
      </c>
      <c r="K192" s="277" t="s">
        <v>511</v>
      </c>
      <c r="L192" s="444">
        <v>0</v>
      </c>
      <c r="M192" s="441" t="s">
        <v>1571</v>
      </c>
      <c r="N192" s="441">
        <v>0</v>
      </c>
      <c r="O192" s="441">
        <v>0</v>
      </c>
      <c r="P192" s="443" t="s">
        <v>471</v>
      </c>
      <c r="Q192" s="443">
        <v>40</v>
      </c>
      <c r="R192" s="444">
        <v>0</v>
      </c>
      <c r="S192" s="441" t="s">
        <v>1571</v>
      </c>
      <c r="T192" s="441">
        <v>0</v>
      </c>
      <c r="U192" s="441" t="s">
        <v>1571</v>
      </c>
      <c r="V192" s="441" t="s">
        <v>1571</v>
      </c>
      <c r="W192" s="441">
        <v>0</v>
      </c>
      <c r="X192" s="441" t="s">
        <v>1571</v>
      </c>
      <c r="Y192" s="442">
        <v>54093.72</v>
      </c>
    </row>
    <row r="193" spans="2:25">
      <c r="B193" s="353" t="s">
        <v>460</v>
      </c>
      <c r="C193" s="480" t="s">
        <v>1064</v>
      </c>
      <c r="D193" s="480" t="s">
        <v>1065</v>
      </c>
      <c r="E193" t="s">
        <v>1066</v>
      </c>
      <c r="F193" s="440" t="s">
        <v>361</v>
      </c>
      <c r="G193" s="441" t="s">
        <v>1571</v>
      </c>
      <c r="H193" s="441">
        <v>0</v>
      </c>
      <c r="I193" s="441" t="s">
        <v>1571</v>
      </c>
      <c r="J193" s="277" t="s">
        <v>1571</v>
      </c>
      <c r="K193" s="277" t="s">
        <v>511</v>
      </c>
      <c r="L193" s="444">
        <v>0</v>
      </c>
      <c r="M193" s="441" t="s">
        <v>1571</v>
      </c>
      <c r="N193" s="441">
        <v>0</v>
      </c>
      <c r="O193" s="441">
        <v>0</v>
      </c>
      <c r="P193" s="443" t="s">
        <v>471</v>
      </c>
      <c r="Q193" s="443">
        <v>40</v>
      </c>
      <c r="R193" s="444">
        <v>0</v>
      </c>
      <c r="S193" s="441" t="s">
        <v>1571</v>
      </c>
      <c r="T193" s="441">
        <v>0</v>
      </c>
      <c r="U193" s="441" t="s">
        <v>1571</v>
      </c>
      <c r="V193" s="441" t="s">
        <v>1571</v>
      </c>
      <c r="W193" s="441">
        <v>0</v>
      </c>
      <c r="X193" s="441" t="s">
        <v>1571</v>
      </c>
      <c r="Y193" s="442">
        <v>43189.2</v>
      </c>
    </row>
    <row r="194" spans="2:25">
      <c r="B194" s="353" t="s">
        <v>460</v>
      </c>
      <c r="C194" s="480" t="s">
        <v>1067</v>
      </c>
      <c r="D194" s="480" t="s">
        <v>1068</v>
      </c>
      <c r="E194" t="s">
        <v>1069</v>
      </c>
      <c r="F194" s="440" t="s">
        <v>361</v>
      </c>
      <c r="G194" s="441" t="s">
        <v>1571</v>
      </c>
      <c r="H194" s="441">
        <v>0</v>
      </c>
      <c r="I194" s="441" t="s">
        <v>1571</v>
      </c>
      <c r="J194" s="443" t="s">
        <v>471</v>
      </c>
      <c r="K194" s="457">
        <v>35</v>
      </c>
      <c r="L194" s="444">
        <v>0</v>
      </c>
      <c r="M194" s="441" t="s">
        <v>1571</v>
      </c>
      <c r="N194" s="441">
        <v>0</v>
      </c>
      <c r="O194" s="441">
        <v>0</v>
      </c>
      <c r="P194" s="443" t="s">
        <v>1571</v>
      </c>
      <c r="Q194" s="443" t="s">
        <v>511</v>
      </c>
      <c r="R194" s="444">
        <v>0</v>
      </c>
      <c r="S194" s="441" t="s">
        <v>1571</v>
      </c>
      <c r="T194" s="441">
        <v>0</v>
      </c>
      <c r="U194" s="441" t="s">
        <v>1571</v>
      </c>
      <c r="V194" s="441" t="s">
        <v>1571</v>
      </c>
      <c r="W194" s="441">
        <v>0</v>
      </c>
      <c r="X194" s="441" t="s">
        <v>1571</v>
      </c>
      <c r="Y194" s="442">
        <v>51832.68</v>
      </c>
    </row>
    <row r="195" spans="2:25">
      <c r="B195" s="353" t="s">
        <v>460</v>
      </c>
      <c r="C195" s="480" t="s">
        <v>1070</v>
      </c>
      <c r="D195" s="480" t="s">
        <v>1071</v>
      </c>
      <c r="E195" t="s">
        <v>1072</v>
      </c>
      <c r="F195" s="440" t="s">
        <v>361</v>
      </c>
      <c r="G195" s="441" t="s">
        <v>1571</v>
      </c>
      <c r="H195" s="441">
        <v>0</v>
      </c>
      <c r="I195" s="441" t="s">
        <v>1571</v>
      </c>
      <c r="J195" s="444" t="s">
        <v>471</v>
      </c>
      <c r="K195" s="441">
        <v>35</v>
      </c>
      <c r="L195" s="444">
        <v>0</v>
      </c>
      <c r="M195" s="441" t="s">
        <v>1571</v>
      </c>
      <c r="N195" s="441">
        <v>0</v>
      </c>
      <c r="O195" s="441">
        <v>0</v>
      </c>
      <c r="P195" s="441" t="s">
        <v>1571</v>
      </c>
      <c r="Q195" s="441" t="s">
        <v>511</v>
      </c>
      <c r="R195" s="444">
        <v>0</v>
      </c>
      <c r="S195" s="441" t="s">
        <v>1571</v>
      </c>
      <c r="T195" s="441">
        <v>0</v>
      </c>
      <c r="U195" s="441" t="s">
        <v>1571</v>
      </c>
      <c r="V195" s="441" t="s">
        <v>1571</v>
      </c>
      <c r="W195" s="441">
        <v>0</v>
      </c>
      <c r="X195" s="441" t="s">
        <v>1571</v>
      </c>
      <c r="Y195" s="442">
        <v>45734.16</v>
      </c>
    </row>
    <row r="196" spans="2:25">
      <c r="B196" s="353" t="s">
        <v>460</v>
      </c>
      <c r="C196" s="480" t="s">
        <v>1073</v>
      </c>
      <c r="D196" s="480" t="s">
        <v>1074</v>
      </c>
      <c r="E196" t="s">
        <v>1075</v>
      </c>
      <c r="F196" s="440" t="s">
        <v>361</v>
      </c>
      <c r="G196" s="441" t="s">
        <v>1571</v>
      </c>
      <c r="H196" s="441">
        <v>0</v>
      </c>
      <c r="I196" s="441" t="s">
        <v>1571</v>
      </c>
      <c r="J196" s="444" t="s">
        <v>471</v>
      </c>
      <c r="K196" s="441">
        <v>35</v>
      </c>
      <c r="L196" s="444">
        <v>0</v>
      </c>
      <c r="M196" s="441" t="s">
        <v>1571</v>
      </c>
      <c r="N196" s="441">
        <v>0</v>
      </c>
      <c r="O196" s="441">
        <v>0</v>
      </c>
      <c r="P196" s="441" t="s">
        <v>1571</v>
      </c>
      <c r="Q196" s="441" t="s">
        <v>511</v>
      </c>
      <c r="R196" s="444">
        <v>0</v>
      </c>
      <c r="S196" s="441" t="s">
        <v>1571</v>
      </c>
      <c r="T196" s="441">
        <v>0</v>
      </c>
      <c r="U196" s="441" t="s">
        <v>1571</v>
      </c>
      <c r="V196" s="441" t="s">
        <v>1571</v>
      </c>
      <c r="W196" s="441">
        <v>0</v>
      </c>
      <c r="X196" s="441" t="s">
        <v>1571</v>
      </c>
      <c r="Y196" s="442">
        <v>38872.32</v>
      </c>
    </row>
    <row r="197" spans="2:25">
      <c r="B197" s="353" t="s">
        <v>460</v>
      </c>
      <c r="C197" s="480" t="s">
        <v>1076</v>
      </c>
      <c r="D197" s="480" t="s">
        <v>1077</v>
      </c>
      <c r="E197" t="s">
        <v>1078</v>
      </c>
      <c r="F197" s="440" t="s">
        <v>361</v>
      </c>
      <c r="G197" s="441" t="s">
        <v>1571</v>
      </c>
      <c r="H197" s="441">
        <v>0</v>
      </c>
      <c r="I197" s="441" t="s">
        <v>1571</v>
      </c>
      <c r="J197" s="277" t="s">
        <v>471</v>
      </c>
      <c r="K197" s="277">
        <v>35</v>
      </c>
      <c r="L197" s="444">
        <v>0</v>
      </c>
      <c r="M197" s="441" t="s">
        <v>1571</v>
      </c>
      <c r="N197" s="441">
        <v>0</v>
      </c>
      <c r="O197" s="441">
        <v>0</v>
      </c>
      <c r="P197" s="443" t="s">
        <v>1571</v>
      </c>
      <c r="Q197" s="443" t="s">
        <v>511</v>
      </c>
      <c r="R197" s="444">
        <v>0</v>
      </c>
      <c r="S197" s="441" t="s">
        <v>1571</v>
      </c>
      <c r="T197" s="441">
        <v>0</v>
      </c>
      <c r="U197" s="441" t="s">
        <v>1571</v>
      </c>
      <c r="V197" s="441" t="s">
        <v>1571</v>
      </c>
      <c r="W197" s="441">
        <v>0</v>
      </c>
      <c r="X197" s="441" t="s">
        <v>1571</v>
      </c>
      <c r="Y197" s="442">
        <v>45734.16</v>
      </c>
    </row>
    <row r="198" spans="2:25">
      <c r="B198" s="353" t="s">
        <v>460</v>
      </c>
      <c r="C198" s="480" t="s">
        <v>1079</v>
      </c>
      <c r="D198" s="480" t="s">
        <v>1080</v>
      </c>
      <c r="E198" t="s">
        <v>1081</v>
      </c>
      <c r="F198" s="440" t="s">
        <v>361</v>
      </c>
      <c r="G198" s="441" t="s">
        <v>1571</v>
      </c>
      <c r="H198" s="441">
        <v>0</v>
      </c>
      <c r="I198" s="441" t="s">
        <v>1571</v>
      </c>
      <c r="J198" s="277" t="s">
        <v>471</v>
      </c>
      <c r="K198" s="277">
        <v>35</v>
      </c>
      <c r="L198" s="444">
        <v>0</v>
      </c>
      <c r="M198" s="441" t="s">
        <v>1571</v>
      </c>
      <c r="N198" s="441">
        <v>0</v>
      </c>
      <c r="O198" s="441">
        <v>0</v>
      </c>
      <c r="P198" s="443" t="s">
        <v>1571</v>
      </c>
      <c r="Q198" s="443" t="s">
        <v>511</v>
      </c>
      <c r="R198" s="444">
        <v>0</v>
      </c>
      <c r="S198" s="441" t="s">
        <v>1571</v>
      </c>
      <c r="T198" s="441">
        <v>0</v>
      </c>
      <c r="U198" s="441" t="s">
        <v>1571</v>
      </c>
      <c r="V198" s="441" t="s">
        <v>1571</v>
      </c>
      <c r="W198" s="441">
        <v>0</v>
      </c>
      <c r="X198" s="441" t="s">
        <v>1571</v>
      </c>
      <c r="Y198" s="442">
        <v>38556.699999999997</v>
      </c>
    </row>
    <row r="199" spans="2:25">
      <c r="B199" s="353" t="s">
        <v>460</v>
      </c>
      <c r="C199" s="480" t="s">
        <v>1082</v>
      </c>
      <c r="D199" s="480" t="s">
        <v>1083</v>
      </c>
      <c r="E199" t="s">
        <v>1084</v>
      </c>
      <c r="F199" s="440" t="s">
        <v>361</v>
      </c>
      <c r="G199" s="441" t="s">
        <v>1571</v>
      </c>
      <c r="H199" s="441">
        <v>0</v>
      </c>
      <c r="I199" s="441" t="s">
        <v>1571</v>
      </c>
      <c r="J199" s="277" t="s">
        <v>471</v>
      </c>
      <c r="K199" s="277">
        <v>35</v>
      </c>
      <c r="L199" s="444">
        <v>0</v>
      </c>
      <c r="M199" s="441" t="s">
        <v>1571</v>
      </c>
      <c r="N199" s="441">
        <v>0</v>
      </c>
      <c r="O199" s="441">
        <v>0</v>
      </c>
      <c r="P199" s="443" t="s">
        <v>1571</v>
      </c>
      <c r="Q199" s="443" t="s">
        <v>511</v>
      </c>
      <c r="R199" s="444">
        <v>0</v>
      </c>
      <c r="S199" s="441" t="s">
        <v>1571</v>
      </c>
      <c r="T199" s="441">
        <v>0</v>
      </c>
      <c r="U199" s="441" t="s">
        <v>1571</v>
      </c>
      <c r="V199" s="441" t="s">
        <v>1571</v>
      </c>
      <c r="W199" s="441">
        <v>0</v>
      </c>
      <c r="X199" s="441" t="s">
        <v>1571</v>
      </c>
      <c r="Y199" s="442">
        <v>52963.92</v>
      </c>
    </row>
    <row r="200" spans="2:25">
      <c r="B200" s="353" t="s">
        <v>460</v>
      </c>
      <c r="C200" s="480" t="s">
        <v>1085</v>
      </c>
      <c r="D200" s="480" t="s">
        <v>1086</v>
      </c>
      <c r="E200" t="s">
        <v>1087</v>
      </c>
      <c r="F200" s="440" t="s">
        <v>361</v>
      </c>
      <c r="G200" s="441" t="s">
        <v>1571</v>
      </c>
      <c r="H200" s="441">
        <v>0</v>
      </c>
      <c r="I200" s="441" t="s">
        <v>1571</v>
      </c>
      <c r="J200" s="277" t="s">
        <v>471</v>
      </c>
      <c r="K200" s="277">
        <v>35</v>
      </c>
      <c r="L200" s="444">
        <v>0</v>
      </c>
      <c r="M200" s="441" t="s">
        <v>1571</v>
      </c>
      <c r="N200" s="441">
        <v>0</v>
      </c>
      <c r="O200" s="441">
        <v>0</v>
      </c>
      <c r="P200" s="443" t="s">
        <v>1571</v>
      </c>
      <c r="Q200" s="443" t="s">
        <v>511</v>
      </c>
      <c r="R200" s="444">
        <v>0</v>
      </c>
      <c r="S200" s="441" t="s">
        <v>1571</v>
      </c>
      <c r="T200" s="441">
        <v>0</v>
      </c>
      <c r="U200" s="441" t="s">
        <v>1571</v>
      </c>
      <c r="V200" s="441" t="s">
        <v>1571</v>
      </c>
      <c r="W200" s="441">
        <v>0</v>
      </c>
      <c r="X200" s="441" t="s">
        <v>1571</v>
      </c>
      <c r="Y200" s="442">
        <v>43307.4</v>
      </c>
    </row>
    <row r="201" spans="2:25">
      <c r="B201" s="353" t="s">
        <v>460</v>
      </c>
      <c r="C201" s="480" t="s">
        <v>1088</v>
      </c>
      <c r="D201" s="480" t="s">
        <v>1089</v>
      </c>
      <c r="E201" t="s">
        <v>1090</v>
      </c>
      <c r="F201" s="440" t="s">
        <v>361</v>
      </c>
      <c r="G201" s="441" t="s">
        <v>1571</v>
      </c>
      <c r="H201" s="441">
        <v>0</v>
      </c>
      <c r="I201" s="441" t="s">
        <v>1571</v>
      </c>
      <c r="J201" s="277" t="s">
        <v>471</v>
      </c>
      <c r="K201" s="277">
        <v>35</v>
      </c>
      <c r="L201" s="444">
        <v>0</v>
      </c>
      <c r="M201" s="441" t="s">
        <v>1571</v>
      </c>
      <c r="N201" s="441">
        <v>0</v>
      </c>
      <c r="O201" s="441">
        <v>0</v>
      </c>
      <c r="P201" s="443" t="s">
        <v>1571</v>
      </c>
      <c r="Q201" s="443" t="s">
        <v>511</v>
      </c>
      <c r="R201" s="444">
        <v>0</v>
      </c>
      <c r="S201" s="441" t="s">
        <v>1571</v>
      </c>
      <c r="T201" s="441">
        <v>0</v>
      </c>
      <c r="U201" s="441" t="s">
        <v>1571</v>
      </c>
      <c r="V201" s="441" t="s">
        <v>1571</v>
      </c>
      <c r="W201" s="441">
        <v>0</v>
      </c>
      <c r="X201" s="441" t="s">
        <v>1571</v>
      </c>
      <c r="Y201" s="442">
        <v>42053.53</v>
      </c>
    </row>
    <row r="202" spans="2:25">
      <c r="B202" s="353" t="s">
        <v>460</v>
      </c>
      <c r="C202" s="480" t="s">
        <v>1091</v>
      </c>
      <c r="D202" s="480" t="s">
        <v>1092</v>
      </c>
      <c r="E202" t="s">
        <v>1093</v>
      </c>
      <c r="F202" s="440" t="s">
        <v>361</v>
      </c>
      <c r="G202" s="441" t="s">
        <v>1571</v>
      </c>
      <c r="H202" s="441">
        <v>0</v>
      </c>
      <c r="I202" s="441" t="s">
        <v>1571</v>
      </c>
      <c r="J202" s="277" t="s">
        <v>1571</v>
      </c>
      <c r="K202" s="277" t="s">
        <v>511</v>
      </c>
      <c r="L202" s="444">
        <v>0</v>
      </c>
      <c r="M202" s="441" t="s">
        <v>1571</v>
      </c>
      <c r="N202" s="441">
        <v>0</v>
      </c>
      <c r="O202" s="441">
        <v>0</v>
      </c>
      <c r="P202" s="443" t="s">
        <v>471</v>
      </c>
      <c r="Q202" s="443">
        <v>40</v>
      </c>
      <c r="R202" s="444">
        <v>0</v>
      </c>
      <c r="S202" s="441" t="s">
        <v>1571</v>
      </c>
      <c r="T202" s="441">
        <v>0</v>
      </c>
      <c r="U202" s="441" t="s">
        <v>1571</v>
      </c>
      <c r="V202" s="441" t="s">
        <v>1571</v>
      </c>
      <c r="W202" s="441">
        <v>0</v>
      </c>
      <c r="X202" s="441" t="s">
        <v>1571</v>
      </c>
      <c r="Y202" s="442">
        <v>54093.72</v>
      </c>
    </row>
    <row r="203" spans="2:25">
      <c r="B203" s="353" t="s">
        <v>460</v>
      </c>
      <c r="C203" s="480" t="s">
        <v>1094</v>
      </c>
      <c r="D203" s="480" t="s">
        <v>1095</v>
      </c>
      <c r="E203" t="s">
        <v>1096</v>
      </c>
      <c r="F203" s="440" t="s">
        <v>361</v>
      </c>
      <c r="G203" s="441" t="s">
        <v>1571</v>
      </c>
      <c r="H203" s="441">
        <v>0</v>
      </c>
      <c r="I203" s="441" t="s">
        <v>1571</v>
      </c>
      <c r="J203" s="277" t="s">
        <v>471</v>
      </c>
      <c r="K203" s="277">
        <v>35</v>
      </c>
      <c r="L203" s="444">
        <v>0</v>
      </c>
      <c r="M203" s="441" t="s">
        <v>1571</v>
      </c>
      <c r="N203" s="441">
        <v>0</v>
      </c>
      <c r="O203" s="441">
        <v>0</v>
      </c>
      <c r="P203" s="443" t="s">
        <v>1571</v>
      </c>
      <c r="Q203" s="443" t="s">
        <v>511</v>
      </c>
      <c r="R203" s="444">
        <v>0</v>
      </c>
      <c r="S203" s="441" t="s">
        <v>1571</v>
      </c>
      <c r="T203" s="441">
        <v>0</v>
      </c>
      <c r="U203" s="441" t="s">
        <v>1571</v>
      </c>
      <c r="V203" s="441" t="s">
        <v>1571</v>
      </c>
      <c r="W203" s="441">
        <v>0</v>
      </c>
      <c r="X203" s="441" t="s">
        <v>1571</v>
      </c>
      <c r="Y203" s="442">
        <v>50803.32</v>
      </c>
    </row>
    <row r="204" spans="2:25">
      <c r="B204" s="353" t="s">
        <v>460</v>
      </c>
      <c r="C204" s="480" t="s">
        <v>1097</v>
      </c>
      <c r="D204" s="480" t="s">
        <v>1098</v>
      </c>
      <c r="E204" t="s">
        <v>1099</v>
      </c>
      <c r="F204" s="440" t="s">
        <v>361</v>
      </c>
      <c r="G204" s="441" t="s">
        <v>1571</v>
      </c>
      <c r="H204" s="441">
        <v>0</v>
      </c>
      <c r="I204" s="441" t="s">
        <v>1571</v>
      </c>
      <c r="J204" s="443" t="s">
        <v>471</v>
      </c>
      <c r="K204" s="457">
        <v>35</v>
      </c>
      <c r="L204" s="444">
        <v>0</v>
      </c>
      <c r="M204" s="441" t="s">
        <v>1571</v>
      </c>
      <c r="N204" s="441">
        <v>0</v>
      </c>
      <c r="O204" s="441">
        <v>0</v>
      </c>
      <c r="P204" s="443" t="s">
        <v>1571</v>
      </c>
      <c r="Q204" s="443" t="s">
        <v>511</v>
      </c>
      <c r="R204" s="444">
        <v>0</v>
      </c>
      <c r="S204" s="441" t="s">
        <v>1571</v>
      </c>
      <c r="T204" s="441">
        <v>0</v>
      </c>
      <c r="U204" s="441" t="s">
        <v>1571</v>
      </c>
      <c r="V204" s="441" t="s">
        <v>1571</v>
      </c>
      <c r="W204" s="441">
        <v>0</v>
      </c>
      <c r="X204" s="441" t="s">
        <v>1571</v>
      </c>
      <c r="Y204" s="442">
        <v>50701.5</v>
      </c>
    </row>
    <row r="205" spans="2:25">
      <c r="B205" s="353" t="s">
        <v>460</v>
      </c>
      <c r="C205" s="480" t="s">
        <v>1100</v>
      </c>
      <c r="D205" s="480" t="s">
        <v>1101</v>
      </c>
      <c r="E205" t="s">
        <v>1102</v>
      </c>
      <c r="F205" s="440" t="s">
        <v>361</v>
      </c>
      <c r="G205" s="441" t="s">
        <v>1571</v>
      </c>
      <c r="H205" s="441">
        <v>0</v>
      </c>
      <c r="I205" s="441" t="s">
        <v>1571</v>
      </c>
      <c r="J205" s="444" t="s">
        <v>471</v>
      </c>
      <c r="K205" s="441">
        <v>35</v>
      </c>
      <c r="L205" s="444">
        <v>0</v>
      </c>
      <c r="M205" s="441" t="s">
        <v>1571</v>
      </c>
      <c r="N205" s="441">
        <v>0</v>
      </c>
      <c r="O205" s="441">
        <v>0</v>
      </c>
      <c r="P205" s="441" t="s">
        <v>1571</v>
      </c>
      <c r="Q205" s="441" t="s">
        <v>511</v>
      </c>
      <c r="R205" s="444">
        <v>0</v>
      </c>
      <c r="S205" s="441" t="s">
        <v>1571</v>
      </c>
      <c r="T205" s="441">
        <v>0</v>
      </c>
      <c r="U205" s="441" t="s">
        <v>1571</v>
      </c>
      <c r="V205" s="441" t="s">
        <v>1571</v>
      </c>
      <c r="W205" s="441">
        <v>0</v>
      </c>
      <c r="X205" s="441" t="s">
        <v>1571</v>
      </c>
      <c r="Y205" s="442">
        <v>48252.959999999999</v>
      </c>
    </row>
    <row r="206" spans="2:25">
      <c r="B206" s="353" t="s">
        <v>460</v>
      </c>
      <c r="C206" s="480" t="s">
        <v>1103</v>
      </c>
      <c r="D206" s="480" t="s">
        <v>1104</v>
      </c>
      <c r="E206" t="s">
        <v>1105</v>
      </c>
      <c r="F206" s="440" t="s">
        <v>361</v>
      </c>
      <c r="G206" s="441" t="s">
        <v>1571</v>
      </c>
      <c r="H206" s="441">
        <v>0</v>
      </c>
      <c r="I206" s="441" t="s">
        <v>1571</v>
      </c>
      <c r="J206" s="277" t="s">
        <v>471</v>
      </c>
      <c r="K206" s="277">
        <v>35</v>
      </c>
      <c r="L206" s="444">
        <v>0</v>
      </c>
      <c r="M206" s="441" t="s">
        <v>1571</v>
      </c>
      <c r="N206" s="441">
        <v>0</v>
      </c>
      <c r="O206" s="441">
        <v>0</v>
      </c>
      <c r="P206" s="443" t="s">
        <v>1571</v>
      </c>
      <c r="Q206" s="443" t="s">
        <v>511</v>
      </c>
      <c r="R206" s="444">
        <v>0</v>
      </c>
      <c r="S206" s="441" t="s">
        <v>1571</v>
      </c>
      <c r="T206" s="441">
        <v>0</v>
      </c>
      <c r="U206" s="441" t="s">
        <v>1571</v>
      </c>
      <c r="V206" s="441" t="s">
        <v>1571</v>
      </c>
      <c r="W206" s="441">
        <v>0</v>
      </c>
      <c r="X206" s="441" t="s">
        <v>1571</v>
      </c>
      <c r="Y206" s="442">
        <v>47420.58</v>
      </c>
    </row>
    <row r="207" spans="2:25">
      <c r="B207" s="353" t="s">
        <v>460</v>
      </c>
      <c r="C207" s="480" t="s">
        <v>1106</v>
      </c>
      <c r="D207" s="480" t="s">
        <v>1107</v>
      </c>
      <c r="E207" t="s">
        <v>1108</v>
      </c>
      <c r="F207" s="440" t="s">
        <v>361</v>
      </c>
      <c r="G207" s="441" t="s">
        <v>1571</v>
      </c>
      <c r="H207" s="441">
        <v>0</v>
      </c>
      <c r="I207" s="441" t="s">
        <v>1571</v>
      </c>
      <c r="J207" s="277" t="s">
        <v>471</v>
      </c>
      <c r="K207" s="277">
        <v>35</v>
      </c>
      <c r="L207" s="444">
        <v>0</v>
      </c>
      <c r="M207" s="441" t="s">
        <v>1571</v>
      </c>
      <c r="N207" s="441">
        <v>0</v>
      </c>
      <c r="O207" s="441">
        <v>0</v>
      </c>
      <c r="P207" s="443" t="s">
        <v>1571</v>
      </c>
      <c r="Q207" s="443" t="s">
        <v>511</v>
      </c>
      <c r="R207" s="444">
        <v>0</v>
      </c>
      <c r="S207" s="441" t="s">
        <v>1571</v>
      </c>
      <c r="T207" s="441">
        <v>0</v>
      </c>
      <c r="U207" s="441" t="s">
        <v>1571</v>
      </c>
      <c r="V207" s="441" t="s">
        <v>1571</v>
      </c>
      <c r="W207" s="441">
        <v>0</v>
      </c>
      <c r="X207" s="441" t="s">
        <v>1571</v>
      </c>
      <c r="Y207" s="442">
        <v>35965.32</v>
      </c>
    </row>
    <row r="208" spans="2:25">
      <c r="B208" s="353" t="s">
        <v>460</v>
      </c>
      <c r="C208" s="480" t="s">
        <v>1109</v>
      </c>
      <c r="D208" s="480" t="s">
        <v>1110</v>
      </c>
      <c r="E208" t="s">
        <v>1111</v>
      </c>
      <c r="F208" s="440" t="s">
        <v>361</v>
      </c>
      <c r="G208" s="441" t="s">
        <v>1571</v>
      </c>
      <c r="H208" s="441">
        <v>0</v>
      </c>
      <c r="I208" s="441" t="s">
        <v>1571</v>
      </c>
      <c r="J208" s="277" t="s">
        <v>471</v>
      </c>
      <c r="K208" s="277">
        <v>35</v>
      </c>
      <c r="L208" s="444">
        <v>0</v>
      </c>
      <c r="M208" s="441" t="s">
        <v>1571</v>
      </c>
      <c r="N208" s="441">
        <v>0</v>
      </c>
      <c r="O208" s="441">
        <v>0</v>
      </c>
      <c r="P208" s="443" t="s">
        <v>1571</v>
      </c>
      <c r="Q208" s="443" t="s">
        <v>511</v>
      </c>
      <c r="R208" s="444">
        <v>0</v>
      </c>
      <c r="S208" s="441" t="s">
        <v>1571</v>
      </c>
      <c r="T208" s="441">
        <v>0</v>
      </c>
      <c r="U208" s="441" t="s">
        <v>1571</v>
      </c>
      <c r="V208" s="441" t="s">
        <v>1571</v>
      </c>
      <c r="W208" s="441">
        <v>0</v>
      </c>
      <c r="X208" s="441" t="s">
        <v>1571</v>
      </c>
      <c r="Y208" s="442">
        <v>47760.42</v>
      </c>
    </row>
    <row r="209" spans="2:25">
      <c r="B209" s="353" t="s">
        <v>460</v>
      </c>
      <c r="C209" s="480" t="s">
        <v>1112</v>
      </c>
      <c r="D209" s="480" t="s">
        <v>1113</v>
      </c>
      <c r="E209" t="s">
        <v>1114</v>
      </c>
      <c r="F209" s="440" t="s">
        <v>361</v>
      </c>
      <c r="G209" s="441" t="s">
        <v>1571</v>
      </c>
      <c r="H209" s="441">
        <v>0</v>
      </c>
      <c r="I209" s="441" t="s">
        <v>1571</v>
      </c>
      <c r="J209" s="277" t="s">
        <v>1571</v>
      </c>
      <c r="K209" s="277" t="s">
        <v>511</v>
      </c>
      <c r="L209" s="444">
        <v>0</v>
      </c>
      <c r="M209" s="441" t="s">
        <v>1571</v>
      </c>
      <c r="N209" s="441">
        <v>0</v>
      </c>
      <c r="O209" s="441">
        <v>0</v>
      </c>
      <c r="P209" s="443" t="s">
        <v>471</v>
      </c>
      <c r="Q209" s="443">
        <v>40</v>
      </c>
      <c r="R209" s="444">
        <v>0</v>
      </c>
      <c r="S209" s="441" t="s">
        <v>1571</v>
      </c>
      <c r="T209" s="441">
        <v>0</v>
      </c>
      <c r="U209" s="441" t="s">
        <v>1571</v>
      </c>
      <c r="V209" s="441" t="s">
        <v>1571</v>
      </c>
      <c r="W209" s="441">
        <v>0</v>
      </c>
      <c r="X209" s="441" t="s">
        <v>1571</v>
      </c>
      <c r="Y209" s="442">
        <v>54093.66</v>
      </c>
    </row>
    <row r="210" spans="2:25">
      <c r="B210" s="353" t="s">
        <v>460</v>
      </c>
      <c r="C210" s="480" t="s">
        <v>1115</v>
      </c>
      <c r="D210" s="480" t="s">
        <v>1116</v>
      </c>
      <c r="E210" t="s">
        <v>1117</v>
      </c>
      <c r="F210" s="440" t="s">
        <v>361</v>
      </c>
      <c r="G210" s="441" t="s">
        <v>1571</v>
      </c>
      <c r="H210" s="441">
        <v>0</v>
      </c>
      <c r="I210" s="441" t="s">
        <v>1571</v>
      </c>
      <c r="J210" s="277" t="s">
        <v>471</v>
      </c>
      <c r="K210" s="277">
        <v>35</v>
      </c>
      <c r="L210" s="444">
        <v>0</v>
      </c>
      <c r="M210" s="441" t="s">
        <v>1571</v>
      </c>
      <c r="N210" s="441">
        <v>0</v>
      </c>
      <c r="O210" s="441">
        <v>0</v>
      </c>
      <c r="P210" s="443" t="s">
        <v>1571</v>
      </c>
      <c r="Q210" s="443" t="s">
        <v>511</v>
      </c>
      <c r="R210" s="444">
        <v>0</v>
      </c>
      <c r="S210" s="441" t="s">
        <v>1571</v>
      </c>
      <c r="T210" s="441">
        <v>0</v>
      </c>
      <c r="U210" s="441" t="s">
        <v>1571</v>
      </c>
      <c r="V210" s="441" t="s">
        <v>1571</v>
      </c>
      <c r="W210" s="441">
        <v>0</v>
      </c>
      <c r="X210" s="441" t="s">
        <v>1571</v>
      </c>
      <c r="Y210" s="442">
        <v>49117.8</v>
      </c>
    </row>
    <row r="211" spans="2:25">
      <c r="B211" s="353" t="s">
        <v>460</v>
      </c>
      <c r="C211" s="480" t="s">
        <v>1118</v>
      </c>
      <c r="D211" s="480" t="s">
        <v>1119</v>
      </c>
      <c r="E211" t="s">
        <v>1120</v>
      </c>
      <c r="F211" s="440" t="s">
        <v>361</v>
      </c>
      <c r="G211" s="441" t="s">
        <v>1571</v>
      </c>
      <c r="H211" s="441">
        <v>0</v>
      </c>
      <c r="I211" s="441" t="s">
        <v>1571</v>
      </c>
      <c r="J211" s="443" t="s">
        <v>471</v>
      </c>
      <c r="K211" s="457">
        <v>35</v>
      </c>
      <c r="L211" s="444">
        <v>0</v>
      </c>
      <c r="M211" s="441" t="s">
        <v>1571</v>
      </c>
      <c r="N211" s="441">
        <v>0</v>
      </c>
      <c r="O211" s="441">
        <v>0</v>
      </c>
      <c r="P211" s="443" t="s">
        <v>1571</v>
      </c>
      <c r="Q211" s="443" t="s">
        <v>511</v>
      </c>
      <c r="R211" s="444">
        <v>0</v>
      </c>
      <c r="S211" s="441" t="s">
        <v>1571</v>
      </c>
      <c r="T211" s="441">
        <v>0</v>
      </c>
      <c r="U211" s="441" t="s">
        <v>1571</v>
      </c>
      <c r="V211" s="441" t="s">
        <v>1571</v>
      </c>
      <c r="W211" s="441">
        <v>0</v>
      </c>
      <c r="X211" s="441" t="s">
        <v>1571</v>
      </c>
      <c r="Y211" s="442">
        <v>40355.82</v>
      </c>
    </row>
    <row r="212" spans="2:25">
      <c r="B212" s="353" t="s">
        <v>460</v>
      </c>
      <c r="C212" s="480" t="s">
        <v>1121</v>
      </c>
      <c r="D212" s="480" t="s">
        <v>1122</v>
      </c>
      <c r="E212" t="s">
        <v>1123</v>
      </c>
      <c r="F212" s="440" t="s">
        <v>361</v>
      </c>
      <c r="G212" s="441" t="s">
        <v>1571</v>
      </c>
      <c r="H212" s="441">
        <v>0</v>
      </c>
      <c r="I212" s="441" t="s">
        <v>1571</v>
      </c>
      <c r="J212" s="444" t="s">
        <v>471</v>
      </c>
      <c r="K212" s="441">
        <v>35</v>
      </c>
      <c r="L212" s="444">
        <v>0</v>
      </c>
      <c r="M212" s="441" t="s">
        <v>1571</v>
      </c>
      <c r="N212" s="441">
        <v>0</v>
      </c>
      <c r="O212" s="441">
        <v>0</v>
      </c>
      <c r="P212" s="441" t="s">
        <v>1571</v>
      </c>
      <c r="Q212" s="441" t="s">
        <v>511</v>
      </c>
      <c r="R212" s="444">
        <v>0</v>
      </c>
      <c r="S212" s="441" t="s">
        <v>1571</v>
      </c>
      <c r="T212" s="441">
        <v>0</v>
      </c>
      <c r="U212" s="441" t="s">
        <v>1571</v>
      </c>
      <c r="V212" s="441" t="s">
        <v>1571</v>
      </c>
      <c r="W212" s="441">
        <v>0</v>
      </c>
      <c r="X212" s="441" t="s">
        <v>1571</v>
      </c>
      <c r="Y212" s="442">
        <v>52963.92</v>
      </c>
    </row>
    <row r="213" spans="2:25">
      <c r="B213" s="353" t="s">
        <v>460</v>
      </c>
      <c r="C213" s="480" t="s">
        <v>1124</v>
      </c>
      <c r="D213" s="480" t="s">
        <v>1125</v>
      </c>
      <c r="E213" t="s">
        <v>1126</v>
      </c>
      <c r="F213" s="440" t="s">
        <v>361</v>
      </c>
      <c r="G213" s="441" t="s">
        <v>1571</v>
      </c>
      <c r="H213" s="441">
        <v>0</v>
      </c>
      <c r="I213" s="441" t="s">
        <v>1571</v>
      </c>
      <c r="J213" s="277" t="s">
        <v>471</v>
      </c>
      <c r="K213" s="277">
        <v>35</v>
      </c>
      <c r="L213" s="444">
        <v>0</v>
      </c>
      <c r="M213" s="441" t="s">
        <v>1571</v>
      </c>
      <c r="N213" s="441">
        <v>0</v>
      </c>
      <c r="O213" s="441">
        <v>0</v>
      </c>
      <c r="P213" s="443" t="s">
        <v>1571</v>
      </c>
      <c r="Q213" s="443" t="s">
        <v>511</v>
      </c>
      <c r="R213" s="444">
        <v>0</v>
      </c>
      <c r="S213" s="441" t="s">
        <v>1571</v>
      </c>
      <c r="T213" s="441">
        <v>0</v>
      </c>
      <c r="U213" s="441" t="s">
        <v>1571</v>
      </c>
      <c r="V213" s="441" t="s">
        <v>1571</v>
      </c>
      <c r="W213" s="441">
        <v>0</v>
      </c>
      <c r="X213" s="441" t="s">
        <v>1571</v>
      </c>
      <c r="Y213" s="442">
        <v>45587.82</v>
      </c>
    </row>
    <row r="214" spans="2:25">
      <c r="B214" s="353" t="s">
        <v>460</v>
      </c>
      <c r="C214" s="480" t="s">
        <v>1127</v>
      </c>
      <c r="D214" s="480" t="s">
        <v>1128</v>
      </c>
      <c r="E214" t="s">
        <v>1129</v>
      </c>
      <c r="F214" s="440" t="s">
        <v>361</v>
      </c>
      <c r="G214" s="441" t="s">
        <v>1571</v>
      </c>
      <c r="H214" s="441">
        <v>0</v>
      </c>
      <c r="I214" s="441" t="s">
        <v>1571</v>
      </c>
      <c r="J214" s="277" t="s">
        <v>471</v>
      </c>
      <c r="K214" s="277">
        <v>35</v>
      </c>
      <c r="L214" s="444">
        <v>0</v>
      </c>
      <c r="M214" s="441" t="s">
        <v>1571</v>
      </c>
      <c r="N214" s="441">
        <v>0</v>
      </c>
      <c r="O214" s="441">
        <v>0</v>
      </c>
      <c r="P214" s="443" t="s">
        <v>1571</v>
      </c>
      <c r="Q214" s="443" t="s">
        <v>511</v>
      </c>
      <c r="R214" s="444">
        <v>0</v>
      </c>
      <c r="S214" s="441" t="s">
        <v>1571</v>
      </c>
      <c r="T214" s="441">
        <v>0</v>
      </c>
      <c r="U214" s="441" t="s">
        <v>1571</v>
      </c>
      <c r="V214" s="441" t="s">
        <v>1571</v>
      </c>
      <c r="W214" s="441">
        <v>0</v>
      </c>
      <c r="X214" s="441" t="s">
        <v>1571</v>
      </c>
      <c r="Y214" s="442">
        <v>52737.66</v>
      </c>
    </row>
    <row r="215" spans="2:25">
      <c r="B215" s="353" t="s">
        <v>460</v>
      </c>
      <c r="C215" s="480" t="s">
        <v>1130</v>
      </c>
      <c r="D215" s="480" t="s">
        <v>1131</v>
      </c>
      <c r="E215" t="s">
        <v>1132</v>
      </c>
      <c r="F215" s="440" t="s">
        <v>361</v>
      </c>
      <c r="G215" s="441" t="s">
        <v>1571</v>
      </c>
      <c r="H215" s="441">
        <v>0</v>
      </c>
      <c r="I215" s="441" t="s">
        <v>1571</v>
      </c>
      <c r="J215" s="277" t="s">
        <v>471</v>
      </c>
      <c r="K215" s="277">
        <v>35</v>
      </c>
      <c r="L215" s="444">
        <v>0</v>
      </c>
      <c r="M215" s="441" t="s">
        <v>1571</v>
      </c>
      <c r="N215" s="441">
        <v>0</v>
      </c>
      <c r="O215" s="441">
        <v>0</v>
      </c>
      <c r="P215" s="443" t="s">
        <v>1571</v>
      </c>
      <c r="Q215" s="443" t="s">
        <v>511</v>
      </c>
      <c r="R215" s="444">
        <v>0</v>
      </c>
      <c r="S215" s="441" t="s">
        <v>1571</v>
      </c>
      <c r="T215" s="441">
        <v>0</v>
      </c>
      <c r="U215" s="441" t="s">
        <v>1571</v>
      </c>
      <c r="V215" s="441" t="s">
        <v>1571</v>
      </c>
      <c r="W215" s="441">
        <v>0</v>
      </c>
      <c r="X215" s="441" t="s">
        <v>1571</v>
      </c>
      <c r="Y215" s="442">
        <v>52963.92</v>
      </c>
    </row>
    <row r="216" spans="2:25">
      <c r="B216" s="353" t="s">
        <v>460</v>
      </c>
      <c r="C216" s="480" t="s">
        <v>1133</v>
      </c>
      <c r="D216" s="480" t="s">
        <v>1134</v>
      </c>
      <c r="E216" t="s">
        <v>1135</v>
      </c>
      <c r="F216" s="440" t="s">
        <v>361</v>
      </c>
      <c r="G216" s="441" t="s">
        <v>1571</v>
      </c>
      <c r="H216" s="441">
        <v>0</v>
      </c>
      <c r="I216" s="441" t="s">
        <v>1571</v>
      </c>
      <c r="J216" s="277" t="s">
        <v>471</v>
      </c>
      <c r="K216" s="277">
        <v>35</v>
      </c>
      <c r="L216" s="444">
        <v>0</v>
      </c>
      <c r="M216" s="441" t="s">
        <v>1571</v>
      </c>
      <c r="N216" s="441">
        <v>0</v>
      </c>
      <c r="O216" s="441">
        <v>0</v>
      </c>
      <c r="P216" s="443" t="s">
        <v>1571</v>
      </c>
      <c r="Q216" s="443" t="s">
        <v>511</v>
      </c>
      <c r="R216" s="444">
        <v>0</v>
      </c>
      <c r="S216" s="441" t="s">
        <v>1571</v>
      </c>
      <c r="T216" s="441">
        <v>0</v>
      </c>
      <c r="U216" s="441" t="s">
        <v>1571</v>
      </c>
      <c r="V216" s="441" t="s">
        <v>1571</v>
      </c>
      <c r="W216" s="441">
        <v>0</v>
      </c>
      <c r="X216" s="441" t="s">
        <v>1571</v>
      </c>
      <c r="Y216" s="442">
        <v>36154.86</v>
      </c>
    </row>
    <row r="217" spans="2:25">
      <c r="B217" s="353" t="s">
        <v>460</v>
      </c>
      <c r="C217" s="480" t="s">
        <v>1136</v>
      </c>
      <c r="D217" s="480" t="s">
        <v>1137</v>
      </c>
      <c r="E217" t="s">
        <v>1138</v>
      </c>
      <c r="F217" s="440" t="s">
        <v>361</v>
      </c>
      <c r="G217" s="441" t="s">
        <v>1571</v>
      </c>
      <c r="H217" s="441">
        <v>0</v>
      </c>
      <c r="I217" s="441" t="s">
        <v>1571</v>
      </c>
      <c r="J217" s="277" t="s">
        <v>471</v>
      </c>
      <c r="K217" s="277">
        <v>35</v>
      </c>
      <c r="L217" s="444">
        <v>0</v>
      </c>
      <c r="M217" s="441" t="s">
        <v>1571</v>
      </c>
      <c r="N217" s="441">
        <v>0</v>
      </c>
      <c r="O217" s="441">
        <v>0</v>
      </c>
      <c r="P217" s="443" t="s">
        <v>1571</v>
      </c>
      <c r="Q217" s="443" t="s">
        <v>511</v>
      </c>
      <c r="R217" s="444">
        <v>0</v>
      </c>
      <c r="S217" s="441" t="s">
        <v>1571</v>
      </c>
      <c r="T217" s="441">
        <v>0</v>
      </c>
      <c r="U217" s="441" t="s">
        <v>1571</v>
      </c>
      <c r="V217" s="441" t="s">
        <v>1571</v>
      </c>
      <c r="W217" s="441">
        <v>0</v>
      </c>
      <c r="X217" s="441" t="s">
        <v>1571</v>
      </c>
      <c r="Y217" s="442">
        <v>47878.74</v>
      </c>
    </row>
    <row r="218" spans="2:25">
      <c r="B218" s="353" t="s">
        <v>460</v>
      </c>
      <c r="C218" s="480" t="s">
        <v>1139</v>
      </c>
      <c r="D218" s="480" t="s">
        <v>1140</v>
      </c>
      <c r="E218" t="s">
        <v>1141</v>
      </c>
      <c r="F218" s="440" t="s">
        <v>361</v>
      </c>
      <c r="G218" s="441" t="s">
        <v>1571</v>
      </c>
      <c r="H218" s="441">
        <v>0</v>
      </c>
      <c r="I218" s="441" t="s">
        <v>1571</v>
      </c>
      <c r="J218" s="277" t="s">
        <v>471</v>
      </c>
      <c r="K218" s="277">
        <v>35</v>
      </c>
      <c r="L218" s="444">
        <v>0</v>
      </c>
      <c r="M218" s="441" t="s">
        <v>1571</v>
      </c>
      <c r="N218" s="441">
        <v>0</v>
      </c>
      <c r="O218" s="441">
        <v>0</v>
      </c>
      <c r="P218" s="443" t="s">
        <v>1571</v>
      </c>
      <c r="Q218" s="443" t="s">
        <v>511</v>
      </c>
      <c r="R218" s="444">
        <v>0</v>
      </c>
      <c r="S218" s="441" t="s">
        <v>1571</v>
      </c>
      <c r="T218" s="441">
        <v>0</v>
      </c>
      <c r="U218" s="441" t="s">
        <v>1571</v>
      </c>
      <c r="V218" s="441" t="s">
        <v>1571</v>
      </c>
      <c r="W218" s="441">
        <v>0</v>
      </c>
      <c r="X218" s="441" t="s">
        <v>1571</v>
      </c>
      <c r="Y218" s="442">
        <v>52963.92</v>
      </c>
    </row>
    <row r="219" spans="2:25">
      <c r="B219" s="353" t="s">
        <v>460</v>
      </c>
      <c r="C219" s="480" t="s">
        <v>1142</v>
      </c>
      <c r="D219" s="480" t="s">
        <v>1143</v>
      </c>
      <c r="E219" t="s">
        <v>1144</v>
      </c>
      <c r="F219" s="440" t="s">
        <v>361</v>
      </c>
      <c r="G219" s="441" t="s">
        <v>1571</v>
      </c>
      <c r="H219" s="441">
        <v>0</v>
      </c>
      <c r="I219" s="441" t="s">
        <v>1571</v>
      </c>
      <c r="J219" s="277" t="s">
        <v>471</v>
      </c>
      <c r="K219" s="277">
        <v>35</v>
      </c>
      <c r="L219" s="444">
        <v>0</v>
      </c>
      <c r="M219" s="441" t="s">
        <v>1571</v>
      </c>
      <c r="N219" s="441">
        <v>0</v>
      </c>
      <c r="O219" s="441">
        <v>0</v>
      </c>
      <c r="P219" s="443" t="s">
        <v>1571</v>
      </c>
      <c r="Q219" s="443" t="s">
        <v>511</v>
      </c>
      <c r="R219" s="444">
        <v>0</v>
      </c>
      <c r="S219" s="441" t="s">
        <v>1571</v>
      </c>
      <c r="T219" s="441">
        <v>0</v>
      </c>
      <c r="U219" s="441" t="s">
        <v>1571</v>
      </c>
      <c r="V219" s="441" t="s">
        <v>1571</v>
      </c>
      <c r="W219" s="441">
        <v>0</v>
      </c>
      <c r="X219" s="441" t="s">
        <v>1571</v>
      </c>
      <c r="Y219" s="442">
        <v>55194.559999999998</v>
      </c>
    </row>
    <row r="220" spans="2:25">
      <c r="B220" s="353" t="s">
        <v>460</v>
      </c>
      <c r="C220" s="480" t="s">
        <v>1145</v>
      </c>
      <c r="D220" s="480" t="s">
        <v>1146</v>
      </c>
      <c r="E220" t="s">
        <v>1147</v>
      </c>
      <c r="F220" s="440" t="s">
        <v>361</v>
      </c>
      <c r="G220" s="441" t="s">
        <v>1571</v>
      </c>
      <c r="H220" s="441">
        <v>0</v>
      </c>
      <c r="I220" s="441" t="s">
        <v>1571</v>
      </c>
      <c r="J220" s="277" t="s">
        <v>471</v>
      </c>
      <c r="K220" s="277">
        <v>35</v>
      </c>
      <c r="L220" s="444">
        <v>0</v>
      </c>
      <c r="M220" s="441" t="s">
        <v>1571</v>
      </c>
      <c r="N220" s="441">
        <v>0</v>
      </c>
      <c r="O220" s="441">
        <v>0</v>
      </c>
      <c r="P220" s="443" t="s">
        <v>1571</v>
      </c>
      <c r="Q220" s="443" t="s">
        <v>511</v>
      </c>
      <c r="R220" s="444">
        <v>0</v>
      </c>
      <c r="S220" s="441" t="s">
        <v>1571</v>
      </c>
      <c r="T220" s="441">
        <v>0</v>
      </c>
      <c r="U220" s="441" t="s">
        <v>1571</v>
      </c>
      <c r="V220" s="441" t="s">
        <v>1571</v>
      </c>
      <c r="W220" s="441">
        <v>0</v>
      </c>
      <c r="X220" s="441" t="s">
        <v>1571</v>
      </c>
      <c r="Y220" s="442">
        <v>53401.14</v>
      </c>
    </row>
    <row r="221" spans="2:25">
      <c r="B221" s="353" t="s">
        <v>460</v>
      </c>
      <c r="C221" s="480" t="s">
        <v>1148</v>
      </c>
      <c r="D221" s="480" t="s">
        <v>1149</v>
      </c>
      <c r="E221" t="s">
        <v>1150</v>
      </c>
      <c r="F221" s="440" t="s">
        <v>361</v>
      </c>
      <c r="G221" s="441" t="s">
        <v>1571</v>
      </c>
      <c r="H221" s="441">
        <v>0</v>
      </c>
      <c r="I221" s="441" t="s">
        <v>1571</v>
      </c>
      <c r="J221" s="277" t="s">
        <v>471</v>
      </c>
      <c r="K221" s="277">
        <v>35</v>
      </c>
      <c r="L221" s="444">
        <v>0</v>
      </c>
      <c r="M221" s="441" t="s">
        <v>1571</v>
      </c>
      <c r="N221" s="441">
        <v>0</v>
      </c>
      <c r="O221" s="441">
        <v>0</v>
      </c>
      <c r="P221" s="443" t="s">
        <v>1571</v>
      </c>
      <c r="Q221" s="443" t="s">
        <v>511</v>
      </c>
      <c r="R221" s="444">
        <v>0</v>
      </c>
      <c r="S221" s="441" t="s">
        <v>1571</v>
      </c>
      <c r="T221" s="441">
        <v>0</v>
      </c>
      <c r="U221" s="441" t="s">
        <v>1571</v>
      </c>
      <c r="V221" s="441" t="s">
        <v>1571</v>
      </c>
      <c r="W221" s="441">
        <v>0</v>
      </c>
      <c r="X221" s="441" t="s">
        <v>1571</v>
      </c>
      <c r="Y221" s="442">
        <v>33717.72</v>
      </c>
    </row>
    <row r="222" spans="2:25">
      <c r="B222" s="353" t="s">
        <v>460</v>
      </c>
      <c r="C222" s="480" t="s">
        <v>1151</v>
      </c>
      <c r="D222" s="480" t="s">
        <v>1152</v>
      </c>
      <c r="E222" t="s">
        <v>1153</v>
      </c>
      <c r="F222" s="440" t="s">
        <v>361</v>
      </c>
      <c r="G222" s="441" t="s">
        <v>1571</v>
      </c>
      <c r="H222" s="441">
        <v>0</v>
      </c>
      <c r="I222" s="441" t="s">
        <v>1571</v>
      </c>
      <c r="J222" s="277" t="s">
        <v>471</v>
      </c>
      <c r="K222" s="277">
        <v>35</v>
      </c>
      <c r="L222" s="444">
        <v>0</v>
      </c>
      <c r="M222" s="441" t="s">
        <v>1571</v>
      </c>
      <c r="N222" s="441">
        <v>0</v>
      </c>
      <c r="O222" s="441">
        <v>0</v>
      </c>
      <c r="P222" s="443" t="s">
        <v>1571</v>
      </c>
      <c r="Q222" s="443" t="s">
        <v>511</v>
      </c>
      <c r="R222" s="444">
        <v>0</v>
      </c>
      <c r="S222" s="441" t="s">
        <v>1571</v>
      </c>
      <c r="T222" s="441">
        <v>0</v>
      </c>
      <c r="U222" s="441" t="s">
        <v>1571</v>
      </c>
      <c r="V222" s="441" t="s">
        <v>1571</v>
      </c>
      <c r="W222" s="441">
        <v>0</v>
      </c>
      <c r="X222" s="441" t="s">
        <v>1571</v>
      </c>
      <c r="Y222" s="442">
        <v>45988.2</v>
      </c>
    </row>
    <row r="223" spans="2:25">
      <c r="B223" s="353" t="s">
        <v>460</v>
      </c>
      <c r="C223" s="480" t="s">
        <v>1154</v>
      </c>
      <c r="D223" s="480" t="s">
        <v>1155</v>
      </c>
      <c r="E223" t="s">
        <v>1156</v>
      </c>
      <c r="F223" s="440" t="s">
        <v>361</v>
      </c>
      <c r="G223" s="441" t="s">
        <v>1571</v>
      </c>
      <c r="H223" s="441">
        <v>0</v>
      </c>
      <c r="I223" s="441" t="s">
        <v>1571</v>
      </c>
      <c r="J223" s="277" t="s">
        <v>471</v>
      </c>
      <c r="K223" s="277">
        <v>35</v>
      </c>
      <c r="L223" s="444">
        <v>0</v>
      </c>
      <c r="M223" s="441" t="s">
        <v>1571</v>
      </c>
      <c r="N223" s="441">
        <v>0</v>
      </c>
      <c r="O223" s="441">
        <v>0</v>
      </c>
      <c r="P223" s="443" t="s">
        <v>1571</v>
      </c>
      <c r="Q223" s="443" t="s">
        <v>511</v>
      </c>
      <c r="R223" s="444">
        <v>0</v>
      </c>
      <c r="S223" s="441" t="s">
        <v>1571</v>
      </c>
      <c r="T223" s="441">
        <v>0</v>
      </c>
      <c r="U223" s="441" t="s">
        <v>1571</v>
      </c>
      <c r="V223" s="441" t="s">
        <v>1571</v>
      </c>
      <c r="W223" s="441">
        <v>0</v>
      </c>
      <c r="X223" s="441" t="s">
        <v>1571</v>
      </c>
      <c r="Y223" s="442">
        <v>55846.68</v>
      </c>
    </row>
    <row r="224" spans="2:25">
      <c r="B224" s="353" t="s">
        <v>460</v>
      </c>
      <c r="C224" s="480" t="s">
        <v>1157</v>
      </c>
      <c r="D224" s="480" t="s">
        <v>1158</v>
      </c>
      <c r="E224" t="s">
        <v>1159</v>
      </c>
      <c r="F224" s="440" t="s">
        <v>361</v>
      </c>
      <c r="G224" s="441" t="s">
        <v>1571</v>
      </c>
      <c r="H224" s="441">
        <v>0</v>
      </c>
      <c r="I224" s="441" t="s">
        <v>1571</v>
      </c>
      <c r="J224" s="277" t="s">
        <v>471</v>
      </c>
      <c r="K224" s="277">
        <v>35</v>
      </c>
      <c r="L224" s="444">
        <v>0</v>
      </c>
      <c r="M224" s="441" t="s">
        <v>1571</v>
      </c>
      <c r="N224" s="441">
        <v>0</v>
      </c>
      <c r="O224" s="441">
        <v>0</v>
      </c>
      <c r="P224" s="443" t="s">
        <v>1571</v>
      </c>
      <c r="Q224" s="443" t="s">
        <v>511</v>
      </c>
      <c r="R224" s="444">
        <v>0</v>
      </c>
      <c r="S224" s="441" t="s">
        <v>1571</v>
      </c>
      <c r="T224" s="441">
        <v>0</v>
      </c>
      <c r="U224" s="441" t="s">
        <v>1571</v>
      </c>
      <c r="V224" s="441" t="s">
        <v>1571</v>
      </c>
      <c r="W224" s="441">
        <v>0</v>
      </c>
      <c r="X224" s="441" t="s">
        <v>1571</v>
      </c>
      <c r="Y224" s="442">
        <v>53890.26</v>
      </c>
    </row>
    <row r="225" spans="2:25">
      <c r="B225" s="353" t="s">
        <v>460</v>
      </c>
      <c r="C225" s="480" t="s">
        <v>1160</v>
      </c>
      <c r="D225" s="480" t="s">
        <v>1161</v>
      </c>
      <c r="E225" t="s">
        <v>1162</v>
      </c>
      <c r="F225" s="440" t="s">
        <v>361</v>
      </c>
      <c r="G225" s="441" t="s">
        <v>1571</v>
      </c>
      <c r="H225" s="441">
        <v>0</v>
      </c>
      <c r="I225" s="441" t="s">
        <v>1571</v>
      </c>
      <c r="J225" s="277" t="s">
        <v>471</v>
      </c>
      <c r="K225" s="277">
        <v>35</v>
      </c>
      <c r="L225" s="444">
        <v>0</v>
      </c>
      <c r="M225" s="441" t="s">
        <v>1571</v>
      </c>
      <c r="N225" s="441">
        <v>0</v>
      </c>
      <c r="O225" s="441">
        <v>0</v>
      </c>
      <c r="P225" s="443" t="s">
        <v>1571</v>
      </c>
      <c r="Q225" s="443" t="s">
        <v>511</v>
      </c>
      <c r="R225" s="444">
        <v>0</v>
      </c>
      <c r="S225" s="441" t="s">
        <v>1571</v>
      </c>
      <c r="T225" s="441">
        <v>0</v>
      </c>
      <c r="U225" s="441" t="s">
        <v>1571</v>
      </c>
      <c r="V225" s="441" t="s">
        <v>1571</v>
      </c>
      <c r="W225" s="441">
        <v>0</v>
      </c>
      <c r="X225" s="441" t="s">
        <v>1571</v>
      </c>
      <c r="Y225" s="442">
        <v>41664.959999999999</v>
      </c>
    </row>
    <row r="226" spans="2:25">
      <c r="B226" s="353" t="s">
        <v>460</v>
      </c>
      <c r="C226" s="480" t="s">
        <v>1163</v>
      </c>
      <c r="D226" s="480" t="s">
        <v>1164</v>
      </c>
      <c r="E226" t="s">
        <v>1165</v>
      </c>
      <c r="F226" s="440" t="s">
        <v>361</v>
      </c>
      <c r="G226" s="441" t="s">
        <v>1571</v>
      </c>
      <c r="H226" s="441">
        <v>0</v>
      </c>
      <c r="I226" s="441" t="s">
        <v>1571</v>
      </c>
      <c r="J226" s="277" t="s">
        <v>471</v>
      </c>
      <c r="K226" s="277">
        <v>35</v>
      </c>
      <c r="L226" s="444">
        <v>0</v>
      </c>
      <c r="M226" s="441" t="s">
        <v>1571</v>
      </c>
      <c r="N226" s="441">
        <v>0</v>
      </c>
      <c r="O226" s="441">
        <v>0</v>
      </c>
      <c r="P226" s="443" t="s">
        <v>1571</v>
      </c>
      <c r="Q226" s="443" t="s">
        <v>511</v>
      </c>
      <c r="R226" s="444">
        <v>0</v>
      </c>
      <c r="S226" s="441" t="s">
        <v>1571</v>
      </c>
      <c r="T226" s="441">
        <v>0</v>
      </c>
      <c r="U226" s="441" t="s">
        <v>1571</v>
      </c>
      <c r="V226" s="441" t="s">
        <v>1571</v>
      </c>
      <c r="W226" s="441">
        <v>0</v>
      </c>
      <c r="X226" s="441" t="s">
        <v>1571</v>
      </c>
      <c r="Y226" s="442">
        <v>52511.4</v>
      </c>
    </row>
    <row r="227" spans="2:25">
      <c r="B227" s="353" t="s">
        <v>460</v>
      </c>
      <c r="C227" s="480" t="s">
        <v>438</v>
      </c>
      <c r="D227" s="480" t="s">
        <v>439</v>
      </c>
      <c r="E227" t="s">
        <v>440</v>
      </c>
      <c r="F227" s="440" t="s">
        <v>361</v>
      </c>
      <c r="G227" s="441" t="s">
        <v>1571</v>
      </c>
      <c r="H227" s="441">
        <v>0</v>
      </c>
      <c r="I227" s="441" t="s">
        <v>1571</v>
      </c>
      <c r="J227" s="277" t="s">
        <v>1571</v>
      </c>
      <c r="K227" s="277" t="s">
        <v>511</v>
      </c>
      <c r="L227" s="444">
        <v>0</v>
      </c>
      <c r="M227" s="441" t="s">
        <v>1571</v>
      </c>
      <c r="N227" s="441">
        <v>0</v>
      </c>
      <c r="O227" s="441">
        <v>0</v>
      </c>
      <c r="P227" s="443" t="s">
        <v>471</v>
      </c>
      <c r="Q227" s="443">
        <v>40</v>
      </c>
      <c r="R227" s="444">
        <v>0</v>
      </c>
      <c r="S227" s="441" t="s">
        <v>1571</v>
      </c>
      <c r="T227" s="441">
        <v>0</v>
      </c>
      <c r="U227" s="441" t="s">
        <v>1571</v>
      </c>
      <c r="V227" s="441" t="s">
        <v>1571</v>
      </c>
      <c r="W227" s="441">
        <v>0</v>
      </c>
      <c r="X227" s="441" t="s">
        <v>1571</v>
      </c>
      <c r="Y227" s="442">
        <v>35083.019999999997</v>
      </c>
    </row>
    <row r="228" spans="2:25">
      <c r="B228" s="353" t="s">
        <v>460</v>
      </c>
      <c r="C228" s="480" t="s">
        <v>1166</v>
      </c>
      <c r="D228" s="480" t="s">
        <v>1167</v>
      </c>
      <c r="E228" t="s">
        <v>1168</v>
      </c>
      <c r="F228" s="440" t="s">
        <v>361</v>
      </c>
      <c r="G228" s="441" t="s">
        <v>1571</v>
      </c>
      <c r="H228" s="441">
        <v>0</v>
      </c>
      <c r="I228" s="441" t="s">
        <v>1571</v>
      </c>
      <c r="J228" s="277" t="s">
        <v>471</v>
      </c>
      <c r="K228" s="277">
        <v>35</v>
      </c>
      <c r="L228" s="444">
        <v>0</v>
      </c>
      <c r="M228" s="441" t="s">
        <v>1571</v>
      </c>
      <c r="N228" s="441">
        <v>0</v>
      </c>
      <c r="O228" s="441">
        <v>0</v>
      </c>
      <c r="P228" s="443" t="s">
        <v>1571</v>
      </c>
      <c r="Q228" s="443" t="s">
        <v>511</v>
      </c>
      <c r="R228" s="444">
        <v>0</v>
      </c>
      <c r="S228" s="441" t="s">
        <v>1571</v>
      </c>
      <c r="T228" s="441">
        <v>0</v>
      </c>
      <c r="U228" s="441" t="s">
        <v>1571</v>
      </c>
      <c r="V228" s="441" t="s">
        <v>1571</v>
      </c>
      <c r="W228" s="441">
        <v>0</v>
      </c>
      <c r="X228" s="441" t="s">
        <v>1571</v>
      </c>
      <c r="Y228" s="442">
        <v>33717.72</v>
      </c>
    </row>
    <row r="229" spans="2:25">
      <c r="B229" s="353" t="s">
        <v>460</v>
      </c>
      <c r="C229" s="480" t="s">
        <v>1169</v>
      </c>
      <c r="D229" s="480" t="s">
        <v>1170</v>
      </c>
      <c r="E229" t="s">
        <v>1171</v>
      </c>
      <c r="F229" s="440" t="s">
        <v>361</v>
      </c>
      <c r="G229" s="441" t="s">
        <v>1571</v>
      </c>
      <c r="H229" s="441">
        <v>0</v>
      </c>
      <c r="I229" s="441" t="s">
        <v>1571</v>
      </c>
      <c r="J229" s="277" t="s">
        <v>471</v>
      </c>
      <c r="K229" s="277">
        <v>35</v>
      </c>
      <c r="L229" s="444">
        <v>0</v>
      </c>
      <c r="M229" s="441" t="s">
        <v>1571</v>
      </c>
      <c r="N229" s="441">
        <v>0</v>
      </c>
      <c r="O229" s="441">
        <v>0</v>
      </c>
      <c r="P229" s="443" t="s">
        <v>1571</v>
      </c>
      <c r="Q229" s="443" t="s">
        <v>511</v>
      </c>
      <c r="R229" s="444">
        <v>0</v>
      </c>
      <c r="S229" s="441" t="s">
        <v>1571</v>
      </c>
      <c r="T229" s="441">
        <v>0</v>
      </c>
      <c r="U229" s="441" t="s">
        <v>1571</v>
      </c>
      <c r="V229" s="441" t="s">
        <v>1571</v>
      </c>
      <c r="W229" s="441">
        <v>0</v>
      </c>
      <c r="X229" s="441" t="s">
        <v>1571</v>
      </c>
      <c r="Y229" s="442">
        <v>40991.58</v>
      </c>
    </row>
    <row r="230" spans="2:25">
      <c r="B230" s="353" t="s">
        <v>460</v>
      </c>
      <c r="C230" s="480" t="s">
        <v>1915</v>
      </c>
      <c r="D230" s="480" t="s">
        <v>1916</v>
      </c>
      <c r="E230" t="s">
        <v>1917</v>
      </c>
      <c r="F230" s="440" t="s">
        <v>361</v>
      </c>
      <c r="G230" s="441" t="s">
        <v>1571</v>
      </c>
      <c r="H230" s="441">
        <v>0</v>
      </c>
      <c r="I230" s="441" t="s">
        <v>1571</v>
      </c>
      <c r="J230" s="444" t="s">
        <v>1571</v>
      </c>
      <c r="K230" s="441" t="s">
        <v>511</v>
      </c>
      <c r="L230" s="444">
        <v>0</v>
      </c>
      <c r="M230" s="441" t="s">
        <v>1571</v>
      </c>
      <c r="N230" s="441">
        <v>0</v>
      </c>
      <c r="O230" s="441">
        <v>0</v>
      </c>
      <c r="P230" s="441" t="s">
        <v>471</v>
      </c>
      <c r="Q230" s="441">
        <v>40</v>
      </c>
      <c r="R230" s="444">
        <v>0</v>
      </c>
      <c r="S230" s="441" t="s">
        <v>1571</v>
      </c>
      <c r="T230" s="441">
        <v>0</v>
      </c>
      <c r="U230" s="441" t="s">
        <v>1571</v>
      </c>
      <c r="V230" s="441" t="s">
        <v>1571</v>
      </c>
      <c r="W230" s="441">
        <v>0</v>
      </c>
      <c r="X230" s="441" t="s">
        <v>1571</v>
      </c>
      <c r="Y230" s="442">
        <v>54093.72</v>
      </c>
    </row>
    <row r="231" spans="2:25">
      <c r="B231" s="353" t="s">
        <v>460</v>
      </c>
      <c r="C231" s="480" t="s">
        <v>1172</v>
      </c>
      <c r="D231" s="480" t="s">
        <v>1173</v>
      </c>
      <c r="E231" t="s">
        <v>1174</v>
      </c>
      <c r="F231" s="440" t="s">
        <v>361</v>
      </c>
      <c r="G231" s="441" t="s">
        <v>1571</v>
      </c>
      <c r="H231" s="441">
        <v>0</v>
      </c>
      <c r="I231" s="441" t="s">
        <v>1571</v>
      </c>
      <c r="J231" s="277" t="s">
        <v>471</v>
      </c>
      <c r="K231" s="277">
        <v>35</v>
      </c>
      <c r="L231" s="444">
        <v>0</v>
      </c>
      <c r="M231" s="441" t="s">
        <v>1571</v>
      </c>
      <c r="N231" s="441">
        <v>0</v>
      </c>
      <c r="O231" s="441">
        <v>0</v>
      </c>
      <c r="P231" s="443" t="s">
        <v>1571</v>
      </c>
      <c r="Q231" s="443" t="s">
        <v>511</v>
      </c>
      <c r="R231" s="444">
        <v>0</v>
      </c>
      <c r="S231" s="441" t="s">
        <v>1571</v>
      </c>
      <c r="T231" s="441">
        <v>0</v>
      </c>
      <c r="U231" s="441" t="s">
        <v>1571</v>
      </c>
      <c r="V231" s="441" t="s">
        <v>1571</v>
      </c>
      <c r="W231" s="441">
        <v>0</v>
      </c>
      <c r="X231" s="441" t="s">
        <v>1571</v>
      </c>
      <c r="Y231" s="442">
        <v>40779.660000000003</v>
      </c>
    </row>
    <row r="232" spans="2:25">
      <c r="B232" s="353" t="s">
        <v>460</v>
      </c>
      <c r="C232" s="480" t="s">
        <v>1175</v>
      </c>
      <c r="D232" s="480" t="s">
        <v>1176</v>
      </c>
      <c r="E232" t="s">
        <v>1177</v>
      </c>
      <c r="F232" s="440" t="s">
        <v>361</v>
      </c>
      <c r="G232" s="441" t="s">
        <v>1571</v>
      </c>
      <c r="H232" s="441">
        <v>0</v>
      </c>
      <c r="I232" s="441" t="s">
        <v>1571</v>
      </c>
      <c r="J232" s="277" t="s">
        <v>471</v>
      </c>
      <c r="K232" s="277">
        <v>35</v>
      </c>
      <c r="L232" s="444">
        <v>0</v>
      </c>
      <c r="M232" s="441" t="s">
        <v>1571</v>
      </c>
      <c r="N232" s="441">
        <v>0</v>
      </c>
      <c r="O232" s="441">
        <v>0</v>
      </c>
      <c r="P232" s="443" t="s">
        <v>1571</v>
      </c>
      <c r="Q232" s="443" t="s">
        <v>511</v>
      </c>
      <c r="R232" s="444">
        <v>0</v>
      </c>
      <c r="S232" s="441" t="s">
        <v>1571</v>
      </c>
      <c r="T232" s="441">
        <v>0</v>
      </c>
      <c r="U232" s="441" t="s">
        <v>1571</v>
      </c>
      <c r="V232" s="441" t="s">
        <v>1571</v>
      </c>
      <c r="W232" s="441">
        <v>0</v>
      </c>
      <c r="X232" s="441" t="s">
        <v>1571</v>
      </c>
      <c r="Y232" s="442">
        <v>33717.72</v>
      </c>
    </row>
    <row r="233" spans="2:25">
      <c r="B233" s="353" t="s">
        <v>460</v>
      </c>
      <c r="C233" s="480" t="s">
        <v>1178</v>
      </c>
      <c r="D233" s="480" t="s">
        <v>1179</v>
      </c>
      <c r="E233" t="s">
        <v>1180</v>
      </c>
      <c r="F233" s="440" t="s">
        <v>361</v>
      </c>
      <c r="G233" s="441" t="s">
        <v>1571</v>
      </c>
      <c r="H233" s="441">
        <v>0</v>
      </c>
      <c r="I233" s="441" t="s">
        <v>1571</v>
      </c>
      <c r="J233" s="444" t="s">
        <v>471</v>
      </c>
      <c r="K233" s="441">
        <v>35</v>
      </c>
      <c r="L233" s="444">
        <v>0</v>
      </c>
      <c r="M233" s="441" t="s">
        <v>1571</v>
      </c>
      <c r="N233" s="441">
        <v>0</v>
      </c>
      <c r="O233" s="441">
        <v>0</v>
      </c>
      <c r="P233" s="441" t="s">
        <v>1571</v>
      </c>
      <c r="Q233" s="441" t="s">
        <v>511</v>
      </c>
      <c r="R233" s="444">
        <v>0</v>
      </c>
      <c r="S233" s="441" t="s">
        <v>1571</v>
      </c>
      <c r="T233" s="441">
        <v>0</v>
      </c>
      <c r="U233" s="441" t="s">
        <v>1571</v>
      </c>
      <c r="V233" s="441" t="s">
        <v>1571</v>
      </c>
      <c r="W233" s="441">
        <v>0</v>
      </c>
      <c r="X233" s="441" t="s">
        <v>1571</v>
      </c>
      <c r="Y233" s="442">
        <v>51229.38</v>
      </c>
    </row>
    <row r="234" spans="2:25">
      <c r="B234" s="353" t="s">
        <v>460</v>
      </c>
      <c r="C234" s="480" t="s">
        <v>1181</v>
      </c>
      <c r="D234" s="480" t="s">
        <v>1182</v>
      </c>
      <c r="E234" t="s">
        <v>1183</v>
      </c>
      <c r="F234" s="440" t="s">
        <v>361</v>
      </c>
      <c r="G234" s="441" t="s">
        <v>1571</v>
      </c>
      <c r="H234" s="441">
        <v>0</v>
      </c>
      <c r="I234" s="441" t="s">
        <v>1571</v>
      </c>
      <c r="J234" s="277" t="s">
        <v>471</v>
      </c>
      <c r="K234" s="277">
        <v>35</v>
      </c>
      <c r="L234" s="444">
        <v>0</v>
      </c>
      <c r="M234" s="441" t="s">
        <v>1571</v>
      </c>
      <c r="N234" s="441">
        <v>0</v>
      </c>
      <c r="O234" s="441">
        <v>0</v>
      </c>
      <c r="P234" s="443" t="s">
        <v>1571</v>
      </c>
      <c r="Q234" s="443" t="s">
        <v>511</v>
      </c>
      <c r="R234" s="444">
        <v>0</v>
      </c>
      <c r="S234" s="441" t="s">
        <v>1571</v>
      </c>
      <c r="T234" s="441">
        <v>0</v>
      </c>
      <c r="U234" s="441" t="s">
        <v>1571</v>
      </c>
      <c r="V234" s="441" t="s">
        <v>1571</v>
      </c>
      <c r="W234" s="441">
        <v>0</v>
      </c>
      <c r="X234" s="441" t="s">
        <v>1571</v>
      </c>
      <c r="Y234" s="442">
        <v>53156.58</v>
      </c>
    </row>
    <row r="235" spans="2:25">
      <c r="B235" s="353" t="s">
        <v>460</v>
      </c>
      <c r="C235" s="480" t="s">
        <v>1184</v>
      </c>
      <c r="D235" s="480" t="s">
        <v>1185</v>
      </c>
      <c r="E235" t="s">
        <v>1186</v>
      </c>
      <c r="F235" s="440" t="s">
        <v>361</v>
      </c>
      <c r="G235" s="441" t="s">
        <v>1571</v>
      </c>
      <c r="H235" s="441">
        <v>0</v>
      </c>
      <c r="I235" s="441" t="s">
        <v>1571</v>
      </c>
      <c r="J235" s="277" t="s">
        <v>471</v>
      </c>
      <c r="K235" s="277">
        <v>35</v>
      </c>
      <c r="L235" s="444">
        <v>0</v>
      </c>
      <c r="M235" s="441" t="s">
        <v>1571</v>
      </c>
      <c r="N235" s="441">
        <v>0</v>
      </c>
      <c r="O235" s="441">
        <v>0</v>
      </c>
      <c r="P235" s="443" t="s">
        <v>1571</v>
      </c>
      <c r="Q235" s="443" t="s">
        <v>511</v>
      </c>
      <c r="R235" s="444">
        <v>0</v>
      </c>
      <c r="S235" s="441" t="s">
        <v>1571</v>
      </c>
      <c r="T235" s="441">
        <v>0</v>
      </c>
      <c r="U235" s="441" t="s">
        <v>1571</v>
      </c>
      <c r="V235" s="441" t="s">
        <v>1571</v>
      </c>
      <c r="W235" s="441">
        <v>0</v>
      </c>
      <c r="X235" s="441" t="s">
        <v>1571</v>
      </c>
      <c r="Y235" s="442">
        <v>50022.78</v>
      </c>
    </row>
    <row r="236" spans="2:25">
      <c r="B236" s="353" t="s">
        <v>460</v>
      </c>
      <c r="C236" s="480" t="s">
        <v>1187</v>
      </c>
      <c r="D236" s="480" t="s">
        <v>1188</v>
      </c>
      <c r="E236" t="s">
        <v>1189</v>
      </c>
      <c r="F236" s="440" t="s">
        <v>361</v>
      </c>
      <c r="G236" s="441" t="s">
        <v>1571</v>
      </c>
      <c r="H236" s="441">
        <v>0</v>
      </c>
      <c r="I236" s="441" t="s">
        <v>1571</v>
      </c>
      <c r="J236" s="277" t="s">
        <v>1571</v>
      </c>
      <c r="K236" s="277" t="s">
        <v>511</v>
      </c>
      <c r="L236" s="444">
        <v>0</v>
      </c>
      <c r="M236" s="441" t="s">
        <v>1571</v>
      </c>
      <c r="N236" s="441">
        <v>0</v>
      </c>
      <c r="O236" s="441">
        <v>0</v>
      </c>
      <c r="P236" s="443" t="s">
        <v>471</v>
      </c>
      <c r="Q236" s="443">
        <v>40</v>
      </c>
      <c r="R236" s="444">
        <v>0</v>
      </c>
      <c r="S236" s="441" t="s">
        <v>1571</v>
      </c>
      <c r="T236" s="441">
        <v>0</v>
      </c>
      <c r="U236" s="441" t="s">
        <v>1571</v>
      </c>
      <c r="V236" s="441" t="s">
        <v>1571</v>
      </c>
      <c r="W236" s="441">
        <v>0</v>
      </c>
      <c r="X236" s="441" t="s">
        <v>1571</v>
      </c>
      <c r="Y236" s="442">
        <v>54093.72</v>
      </c>
    </row>
    <row r="237" spans="2:25">
      <c r="B237" s="353" t="s">
        <v>460</v>
      </c>
      <c r="C237" s="480" t="s">
        <v>1190</v>
      </c>
      <c r="D237" s="480" t="s">
        <v>1191</v>
      </c>
      <c r="E237" t="s">
        <v>1192</v>
      </c>
      <c r="F237" s="440" t="s">
        <v>361</v>
      </c>
      <c r="G237" s="441" t="s">
        <v>1571</v>
      </c>
      <c r="H237" s="441">
        <v>0</v>
      </c>
      <c r="I237" s="441" t="s">
        <v>1571</v>
      </c>
      <c r="J237" s="277" t="s">
        <v>471</v>
      </c>
      <c r="K237" s="277">
        <v>35</v>
      </c>
      <c r="L237" s="444">
        <v>0</v>
      </c>
      <c r="M237" s="441" t="s">
        <v>1571</v>
      </c>
      <c r="N237" s="441">
        <v>0</v>
      </c>
      <c r="O237" s="441">
        <v>0</v>
      </c>
      <c r="P237" s="443" t="s">
        <v>1571</v>
      </c>
      <c r="Q237" s="443" t="s">
        <v>511</v>
      </c>
      <c r="R237" s="444">
        <v>0</v>
      </c>
      <c r="S237" s="441" t="s">
        <v>1571</v>
      </c>
      <c r="T237" s="441">
        <v>0</v>
      </c>
      <c r="U237" s="441" t="s">
        <v>1571</v>
      </c>
      <c r="V237" s="441" t="s">
        <v>1571</v>
      </c>
      <c r="W237" s="441">
        <v>0</v>
      </c>
      <c r="X237" s="441" t="s">
        <v>1571</v>
      </c>
      <c r="Y237" s="442">
        <v>55235.31</v>
      </c>
    </row>
    <row r="238" spans="2:25">
      <c r="B238" s="353" t="s">
        <v>460</v>
      </c>
      <c r="C238" s="480" t="s">
        <v>1193</v>
      </c>
      <c r="D238" s="480" t="s">
        <v>1194</v>
      </c>
      <c r="E238" t="s">
        <v>1195</v>
      </c>
      <c r="F238" s="440" t="s">
        <v>361</v>
      </c>
      <c r="G238" s="441" t="s">
        <v>1571</v>
      </c>
      <c r="H238" s="441">
        <v>0</v>
      </c>
      <c r="I238" s="441" t="s">
        <v>1571</v>
      </c>
      <c r="J238" s="443" t="s">
        <v>471</v>
      </c>
      <c r="K238" s="457">
        <v>35</v>
      </c>
      <c r="L238" s="444">
        <v>0</v>
      </c>
      <c r="M238" s="441" t="s">
        <v>1571</v>
      </c>
      <c r="N238" s="441">
        <v>0</v>
      </c>
      <c r="O238" s="441">
        <v>0</v>
      </c>
      <c r="P238" s="443" t="s">
        <v>1571</v>
      </c>
      <c r="Q238" s="443" t="s">
        <v>511</v>
      </c>
      <c r="R238" s="444">
        <v>0</v>
      </c>
      <c r="S238" s="441" t="s">
        <v>1571</v>
      </c>
      <c r="T238" s="441">
        <v>0</v>
      </c>
      <c r="U238" s="441" t="s">
        <v>1571</v>
      </c>
      <c r="V238" s="441" t="s">
        <v>1571</v>
      </c>
      <c r="W238" s="441">
        <v>0</v>
      </c>
      <c r="X238" s="441" t="s">
        <v>1571</v>
      </c>
      <c r="Y238" s="442">
        <v>43275.72</v>
      </c>
    </row>
    <row r="239" spans="2:25">
      <c r="B239" s="353" t="s">
        <v>460</v>
      </c>
      <c r="C239" s="480" t="s">
        <v>1196</v>
      </c>
      <c r="D239" s="480" t="s">
        <v>1197</v>
      </c>
      <c r="E239" t="s">
        <v>1198</v>
      </c>
      <c r="F239" s="440" t="s">
        <v>361</v>
      </c>
      <c r="G239" s="441" t="s">
        <v>1571</v>
      </c>
      <c r="H239" s="441">
        <v>0</v>
      </c>
      <c r="I239" s="441" t="s">
        <v>1571</v>
      </c>
      <c r="J239" s="444" t="s">
        <v>471</v>
      </c>
      <c r="K239" s="441">
        <v>35</v>
      </c>
      <c r="L239" s="444">
        <v>0</v>
      </c>
      <c r="M239" s="441" t="s">
        <v>1571</v>
      </c>
      <c r="N239" s="441">
        <v>0</v>
      </c>
      <c r="O239" s="441">
        <v>0</v>
      </c>
      <c r="P239" s="441" t="s">
        <v>1571</v>
      </c>
      <c r="Q239" s="441" t="s">
        <v>511</v>
      </c>
      <c r="R239" s="444">
        <v>0</v>
      </c>
      <c r="S239" s="441" t="s">
        <v>1571</v>
      </c>
      <c r="T239" s="441">
        <v>0</v>
      </c>
      <c r="U239" s="441" t="s">
        <v>1571</v>
      </c>
      <c r="V239" s="441" t="s">
        <v>1571</v>
      </c>
      <c r="W239" s="441">
        <v>0</v>
      </c>
      <c r="X239" s="441" t="s">
        <v>1571</v>
      </c>
      <c r="Y239" s="442">
        <v>37638.36</v>
      </c>
    </row>
    <row r="240" spans="2:25">
      <c r="B240" s="353" t="s">
        <v>460</v>
      </c>
      <c r="C240" s="480" t="s">
        <v>1199</v>
      </c>
      <c r="D240" s="480" t="s">
        <v>1200</v>
      </c>
      <c r="E240" t="s">
        <v>1201</v>
      </c>
      <c r="F240" s="440" t="s">
        <v>361</v>
      </c>
      <c r="G240" s="441" t="s">
        <v>1571</v>
      </c>
      <c r="H240" s="441">
        <v>0</v>
      </c>
      <c r="I240" s="441" t="s">
        <v>1571</v>
      </c>
      <c r="J240" s="277" t="s">
        <v>471</v>
      </c>
      <c r="K240" s="277">
        <v>35</v>
      </c>
      <c r="L240" s="444">
        <v>0</v>
      </c>
      <c r="M240" s="441" t="s">
        <v>1571</v>
      </c>
      <c r="N240" s="441">
        <v>0</v>
      </c>
      <c r="O240" s="441">
        <v>0</v>
      </c>
      <c r="P240" s="443" t="s">
        <v>1571</v>
      </c>
      <c r="Q240" s="443" t="s">
        <v>511</v>
      </c>
      <c r="R240" s="444">
        <v>0</v>
      </c>
      <c r="S240" s="441" t="s">
        <v>1571</v>
      </c>
      <c r="T240" s="441">
        <v>0</v>
      </c>
      <c r="U240" s="441" t="s">
        <v>1571</v>
      </c>
      <c r="V240" s="441" t="s">
        <v>1571</v>
      </c>
      <c r="W240" s="441">
        <v>0</v>
      </c>
      <c r="X240" s="441" t="s">
        <v>1571</v>
      </c>
      <c r="Y240" s="442">
        <v>52963.92</v>
      </c>
    </row>
    <row r="241" spans="2:25">
      <c r="B241" s="353" t="s">
        <v>460</v>
      </c>
      <c r="C241" s="480" t="s">
        <v>1202</v>
      </c>
      <c r="D241" s="480" t="s">
        <v>1203</v>
      </c>
      <c r="E241" t="s">
        <v>1204</v>
      </c>
      <c r="F241" s="440" t="s">
        <v>361</v>
      </c>
      <c r="G241" s="441" t="s">
        <v>1571</v>
      </c>
      <c r="H241" s="441">
        <v>0</v>
      </c>
      <c r="I241" s="441" t="s">
        <v>1571</v>
      </c>
      <c r="J241" s="277" t="s">
        <v>471</v>
      </c>
      <c r="K241" s="277">
        <v>35</v>
      </c>
      <c r="L241" s="444">
        <v>0</v>
      </c>
      <c r="M241" s="441" t="s">
        <v>1571</v>
      </c>
      <c r="N241" s="441">
        <v>0</v>
      </c>
      <c r="O241" s="441">
        <v>0</v>
      </c>
      <c r="P241" s="443" t="s">
        <v>1571</v>
      </c>
      <c r="Q241" s="443" t="s">
        <v>511</v>
      </c>
      <c r="R241" s="444">
        <v>0</v>
      </c>
      <c r="S241" s="441" t="s">
        <v>1571</v>
      </c>
      <c r="T241" s="441">
        <v>0</v>
      </c>
      <c r="U241" s="441" t="s">
        <v>1571</v>
      </c>
      <c r="V241" s="441" t="s">
        <v>1571</v>
      </c>
      <c r="W241" s="441">
        <v>0</v>
      </c>
      <c r="X241" s="441" t="s">
        <v>1571</v>
      </c>
      <c r="Y241" s="442">
        <v>43307.4</v>
      </c>
    </row>
    <row r="242" spans="2:25">
      <c r="B242" s="353" t="s">
        <v>460</v>
      </c>
      <c r="C242" s="480" t="s">
        <v>1205</v>
      </c>
      <c r="D242" s="480" t="s">
        <v>1206</v>
      </c>
      <c r="E242" t="s">
        <v>1207</v>
      </c>
      <c r="F242" s="440" t="s">
        <v>361</v>
      </c>
      <c r="G242" s="441" t="s">
        <v>1571</v>
      </c>
      <c r="H242" s="441">
        <v>0</v>
      </c>
      <c r="I242" s="441" t="s">
        <v>1571</v>
      </c>
      <c r="J242" s="277" t="s">
        <v>471</v>
      </c>
      <c r="K242" s="277">
        <v>35</v>
      </c>
      <c r="L242" s="444">
        <v>0</v>
      </c>
      <c r="M242" s="441" t="s">
        <v>1571</v>
      </c>
      <c r="N242" s="441">
        <v>0</v>
      </c>
      <c r="O242" s="441">
        <v>0</v>
      </c>
      <c r="P242" s="443" t="s">
        <v>1571</v>
      </c>
      <c r="Q242" s="443" t="s">
        <v>511</v>
      </c>
      <c r="R242" s="444">
        <v>0</v>
      </c>
      <c r="S242" s="441" t="s">
        <v>1571</v>
      </c>
      <c r="T242" s="441">
        <v>0</v>
      </c>
      <c r="U242" s="441" t="s">
        <v>1571</v>
      </c>
      <c r="V242" s="441" t="s">
        <v>1571</v>
      </c>
      <c r="W242" s="441">
        <v>0</v>
      </c>
      <c r="X242" s="441" t="s">
        <v>1571</v>
      </c>
      <c r="Y242" s="442">
        <v>45915.6</v>
      </c>
    </row>
    <row r="243" spans="2:25">
      <c r="B243" s="353" t="s">
        <v>460</v>
      </c>
      <c r="C243" s="480" t="s">
        <v>1208</v>
      </c>
      <c r="D243" s="480" t="s">
        <v>1209</v>
      </c>
      <c r="E243" t="s">
        <v>1210</v>
      </c>
      <c r="F243" s="440" t="s">
        <v>361</v>
      </c>
      <c r="G243" s="441" t="s">
        <v>1571</v>
      </c>
      <c r="H243" s="441">
        <v>0</v>
      </c>
      <c r="I243" s="441" t="s">
        <v>1571</v>
      </c>
      <c r="J243" s="277" t="s">
        <v>471</v>
      </c>
      <c r="K243" s="277">
        <v>35</v>
      </c>
      <c r="L243" s="444">
        <v>0</v>
      </c>
      <c r="M243" s="441" t="s">
        <v>1571</v>
      </c>
      <c r="N243" s="441">
        <v>0</v>
      </c>
      <c r="O243" s="441">
        <v>0</v>
      </c>
      <c r="P243" s="443" t="s">
        <v>1571</v>
      </c>
      <c r="Q243" s="443" t="s">
        <v>511</v>
      </c>
      <c r="R243" s="444">
        <v>0</v>
      </c>
      <c r="S243" s="441" t="s">
        <v>1571</v>
      </c>
      <c r="T243" s="441">
        <v>0</v>
      </c>
      <c r="U243" s="441" t="s">
        <v>1571</v>
      </c>
      <c r="V243" s="441" t="s">
        <v>1571</v>
      </c>
      <c r="W243" s="441">
        <v>0</v>
      </c>
      <c r="X243" s="441" t="s">
        <v>1571</v>
      </c>
      <c r="Y243" s="442">
        <v>44733.36</v>
      </c>
    </row>
    <row r="244" spans="2:25">
      <c r="B244" s="353" t="s">
        <v>460</v>
      </c>
      <c r="C244" s="480" t="s">
        <v>1211</v>
      </c>
      <c r="D244" s="480" t="s">
        <v>1212</v>
      </c>
      <c r="E244" t="s">
        <v>1213</v>
      </c>
      <c r="F244" s="440" t="s">
        <v>361</v>
      </c>
      <c r="G244" s="441" t="s">
        <v>1571</v>
      </c>
      <c r="H244" s="441">
        <v>0</v>
      </c>
      <c r="I244" s="441" t="s">
        <v>1571</v>
      </c>
      <c r="J244" s="277" t="s">
        <v>1571</v>
      </c>
      <c r="K244" s="277" t="s">
        <v>511</v>
      </c>
      <c r="L244" s="444">
        <v>0</v>
      </c>
      <c r="M244" s="441" t="s">
        <v>1571</v>
      </c>
      <c r="N244" s="441">
        <v>0</v>
      </c>
      <c r="O244" s="441">
        <v>0</v>
      </c>
      <c r="P244" s="443" t="s">
        <v>471</v>
      </c>
      <c r="Q244" s="443">
        <v>40</v>
      </c>
      <c r="R244" s="444">
        <v>0</v>
      </c>
      <c r="S244" s="441" t="s">
        <v>1571</v>
      </c>
      <c r="T244" s="441">
        <v>0</v>
      </c>
      <c r="U244" s="441" t="s">
        <v>1571</v>
      </c>
      <c r="V244" s="441" t="s">
        <v>1571</v>
      </c>
      <c r="W244" s="441">
        <v>0</v>
      </c>
      <c r="X244" s="441" t="s">
        <v>1571</v>
      </c>
      <c r="Y244" s="442">
        <v>42409.2</v>
      </c>
    </row>
    <row r="245" spans="2:25">
      <c r="B245" s="353" t="s">
        <v>460</v>
      </c>
      <c r="C245" s="480" t="s">
        <v>1214</v>
      </c>
      <c r="D245" s="480" t="s">
        <v>1215</v>
      </c>
      <c r="E245" t="s">
        <v>1216</v>
      </c>
      <c r="F245" s="440" t="s">
        <v>361</v>
      </c>
      <c r="G245" s="441" t="s">
        <v>1571</v>
      </c>
      <c r="H245" s="441">
        <v>0</v>
      </c>
      <c r="I245" s="441" t="s">
        <v>1571</v>
      </c>
      <c r="J245" s="277" t="s">
        <v>471</v>
      </c>
      <c r="K245" s="277">
        <v>35</v>
      </c>
      <c r="L245" s="444">
        <v>0</v>
      </c>
      <c r="M245" s="441" t="s">
        <v>1571</v>
      </c>
      <c r="N245" s="441">
        <v>0</v>
      </c>
      <c r="O245" s="441">
        <v>0</v>
      </c>
      <c r="P245" s="443" t="s">
        <v>1571</v>
      </c>
      <c r="Q245" s="443" t="s">
        <v>511</v>
      </c>
      <c r="R245" s="444">
        <v>0</v>
      </c>
      <c r="S245" s="441" t="s">
        <v>1571</v>
      </c>
      <c r="T245" s="441">
        <v>0</v>
      </c>
      <c r="U245" s="441" t="s">
        <v>1571</v>
      </c>
      <c r="V245" s="441" t="s">
        <v>1571</v>
      </c>
      <c r="W245" s="441">
        <v>0</v>
      </c>
      <c r="X245" s="441" t="s">
        <v>1571</v>
      </c>
      <c r="Y245" s="442">
        <v>50955.6</v>
      </c>
    </row>
    <row r="246" spans="2:25">
      <c r="B246" s="353" t="s">
        <v>460</v>
      </c>
      <c r="C246" s="480" t="s">
        <v>1217</v>
      </c>
      <c r="D246" s="480" t="s">
        <v>1218</v>
      </c>
      <c r="E246" t="s">
        <v>1219</v>
      </c>
      <c r="F246" s="440" t="s">
        <v>361</v>
      </c>
      <c r="G246" s="441" t="s">
        <v>1571</v>
      </c>
      <c r="H246" s="441">
        <v>0</v>
      </c>
      <c r="I246" s="441" t="s">
        <v>1571</v>
      </c>
      <c r="J246" s="443" t="s">
        <v>471</v>
      </c>
      <c r="K246" s="457">
        <v>35</v>
      </c>
      <c r="L246" s="444">
        <v>0</v>
      </c>
      <c r="M246" s="441" t="s">
        <v>1571</v>
      </c>
      <c r="N246" s="441">
        <v>0</v>
      </c>
      <c r="O246" s="441">
        <v>0</v>
      </c>
      <c r="P246" s="443" t="s">
        <v>1571</v>
      </c>
      <c r="Q246" s="443" t="s">
        <v>511</v>
      </c>
      <c r="R246" s="444">
        <v>0</v>
      </c>
      <c r="S246" s="441" t="s">
        <v>1571</v>
      </c>
      <c r="T246" s="441">
        <v>0</v>
      </c>
      <c r="U246" s="441" t="s">
        <v>1571</v>
      </c>
      <c r="V246" s="441" t="s">
        <v>1571</v>
      </c>
      <c r="W246" s="441">
        <v>0</v>
      </c>
      <c r="X246" s="441" t="s">
        <v>1571</v>
      </c>
      <c r="Y246" s="442">
        <v>33717.72</v>
      </c>
    </row>
    <row r="247" spans="2:25">
      <c r="B247" s="353" t="s">
        <v>460</v>
      </c>
      <c r="C247" s="480" t="s">
        <v>1220</v>
      </c>
      <c r="D247" s="480" t="s">
        <v>1221</v>
      </c>
      <c r="E247" t="s">
        <v>1222</v>
      </c>
      <c r="F247" s="440" t="s">
        <v>361</v>
      </c>
      <c r="G247" s="441" t="s">
        <v>1571</v>
      </c>
      <c r="H247" s="441">
        <v>0</v>
      </c>
      <c r="I247" s="441" t="s">
        <v>1571</v>
      </c>
      <c r="J247" s="444" t="s">
        <v>471</v>
      </c>
      <c r="K247" s="441">
        <v>35</v>
      </c>
      <c r="L247" s="444">
        <v>0</v>
      </c>
      <c r="M247" s="441" t="s">
        <v>1571</v>
      </c>
      <c r="N247" s="441">
        <v>0</v>
      </c>
      <c r="O247" s="441">
        <v>0</v>
      </c>
      <c r="P247" s="441" t="s">
        <v>1571</v>
      </c>
      <c r="Q247" s="441" t="s">
        <v>511</v>
      </c>
      <c r="R247" s="444">
        <v>0</v>
      </c>
      <c r="S247" s="441" t="s">
        <v>1571</v>
      </c>
      <c r="T247" s="441">
        <v>0</v>
      </c>
      <c r="U247" s="441" t="s">
        <v>1571</v>
      </c>
      <c r="V247" s="441" t="s">
        <v>1571</v>
      </c>
      <c r="W247" s="441">
        <v>0</v>
      </c>
      <c r="X247" s="441" t="s">
        <v>1571</v>
      </c>
      <c r="Y247" s="442">
        <v>44700.33</v>
      </c>
    </row>
    <row r="248" spans="2:25">
      <c r="B248" s="353" t="s">
        <v>460</v>
      </c>
      <c r="C248" s="480" t="s">
        <v>1223</v>
      </c>
      <c r="D248" s="480" t="s">
        <v>1224</v>
      </c>
      <c r="E248" t="s">
        <v>1225</v>
      </c>
      <c r="F248" s="440" t="s">
        <v>361</v>
      </c>
      <c r="G248" s="441" t="s">
        <v>1571</v>
      </c>
      <c r="H248" s="441">
        <v>0</v>
      </c>
      <c r="I248" s="441" t="s">
        <v>1571</v>
      </c>
      <c r="J248" s="277" t="s">
        <v>471</v>
      </c>
      <c r="K248" s="277">
        <v>35</v>
      </c>
      <c r="L248" s="444">
        <v>0</v>
      </c>
      <c r="M248" s="441" t="s">
        <v>1571</v>
      </c>
      <c r="N248" s="441">
        <v>0</v>
      </c>
      <c r="O248" s="441">
        <v>0</v>
      </c>
      <c r="P248" s="443" t="s">
        <v>1571</v>
      </c>
      <c r="Q248" s="443" t="s">
        <v>511</v>
      </c>
      <c r="R248" s="444">
        <v>0</v>
      </c>
      <c r="S248" s="441" t="s">
        <v>1571</v>
      </c>
      <c r="T248" s="441">
        <v>0</v>
      </c>
      <c r="U248" s="441" t="s">
        <v>1571</v>
      </c>
      <c r="V248" s="441" t="s">
        <v>1571</v>
      </c>
      <c r="W248" s="441">
        <v>0</v>
      </c>
      <c r="X248" s="441" t="s">
        <v>1571</v>
      </c>
      <c r="Y248" s="442">
        <v>52737.66</v>
      </c>
    </row>
    <row r="249" spans="2:25">
      <c r="B249" s="353" t="s">
        <v>460</v>
      </c>
      <c r="C249" s="480" t="s">
        <v>1226</v>
      </c>
      <c r="D249" s="480" t="s">
        <v>1227</v>
      </c>
      <c r="E249" t="s">
        <v>1228</v>
      </c>
      <c r="F249" s="440" t="s">
        <v>361</v>
      </c>
      <c r="G249" s="441" t="s">
        <v>1571</v>
      </c>
      <c r="H249" s="441">
        <v>0</v>
      </c>
      <c r="I249" s="441" t="s">
        <v>1571</v>
      </c>
      <c r="J249" s="277" t="s">
        <v>471</v>
      </c>
      <c r="K249" s="277">
        <v>35</v>
      </c>
      <c r="L249" s="444">
        <v>0</v>
      </c>
      <c r="M249" s="441" t="s">
        <v>1571</v>
      </c>
      <c r="N249" s="441">
        <v>0</v>
      </c>
      <c r="O249" s="441">
        <v>0</v>
      </c>
      <c r="P249" s="443" t="s">
        <v>1571</v>
      </c>
      <c r="Q249" s="443" t="s">
        <v>511</v>
      </c>
      <c r="R249" s="444">
        <v>0</v>
      </c>
      <c r="S249" s="441" t="s">
        <v>1571</v>
      </c>
      <c r="T249" s="441">
        <v>0</v>
      </c>
      <c r="U249" s="441" t="s">
        <v>1571</v>
      </c>
      <c r="V249" s="441" t="s">
        <v>1571</v>
      </c>
      <c r="W249" s="441">
        <v>0</v>
      </c>
      <c r="X249" s="441" t="s">
        <v>1571</v>
      </c>
      <c r="Y249" s="442">
        <v>52058.94</v>
      </c>
    </row>
    <row r="250" spans="2:25">
      <c r="B250" s="353" t="s">
        <v>460</v>
      </c>
      <c r="C250" s="480" t="s">
        <v>1229</v>
      </c>
      <c r="D250" s="480" t="s">
        <v>1230</v>
      </c>
      <c r="E250" t="s">
        <v>1231</v>
      </c>
      <c r="F250" s="440" t="s">
        <v>361</v>
      </c>
      <c r="G250" s="441" t="s">
        <v>1571</v>
      </c>
      <c r="H250" s="441">
        <v>0</v>
      </c>
      <c r="I250" s="441" t="s">
        <v>1571</v>
      </c>
      <c r="J250" s="277" t="s">
        <v>471</v>
      </c>
      <c r="K250" s="277">
        <v>35</v>
      </c>
      <c r="L250" s="444">
        <v>0</v>
      </c>
      <c r="M250" s="441" t="s">
        <v>1571</v>
      </c>
      <c r="N250" s="441">
        <v>0</v>
      </c>
      <c r="O250" s="441">
        <v>0</v>
      </c>
      <c r="P250" s="443" t="s">
        <v>1571</v>
      </c>
      <c r="Q250" s="443" t="s">
        <v>511</v>
      </c>
      <c r="R250" s="444">
        <v>0</v>
      </c>
      <c r="S250" s="441" t="s">
        <v>1571</v>
      </c>
      <c r="T250" s="441">
        <v>0</v>
      </c>
      <c r="U250" s="441" t="s">
        <v>1571</v>
      </c>
      <c r="V250" s="441" t="s">
        <v>1571</v>
      </c>
      <c r="W250" s="441">
        <v>0</v>
      </c>
      <c r="X250" s="441" t="s">
        <v>1571</v>
      </c>
      <c r="Y250" s="442">
        <v>43067.88</v>
      </c>
    </row>
    <row r="251" spans="2:25">
      <c r="B251" s="353" t="s">
        <v>460</v>
      </c>
      <c r="C251" s="480" t="s">
        <v>1232</v>
      </c>
      <c r="D251" s="480" t="s">
        <v>1233</v>
      </c>
      <c r="E251" t="s">
        <v>1234</v>
      </c>
      <c r="F251" s="440" t="s">
        <v>361</v>
      </c>
      <c r="G251" s="441" t="s">
        <v>1571</v>
      </c>
      <c r="H251" s="441">
        <v>0</v>
      </c>
      <c r="I251" s="441" t="s">
        <v>1571</v>
      </c>
      <c r="J251" s="277" t="s">
        <v>471</v>
      </c>
      <c r="K251" s="277">
        <v>35</v>
      </c>
      <c r="L251" s="444">
        <v>0</v>
      </c>
      <c r="M251" s="441" t="s">
        <v>1571</v>
      </c>
      <c r="N251" s="441">
        <v>0</v>
      </c>
      <c r="O251" s="441">
        <v>0</v>
      </c>
      <c r="P251" s="443" t="s">
        <v>1571</v>
      </c>
      <c r="Q251" s="443" t="s">
        <v>511</v>
      </c>
      <c r="R251" s="444">
        <v>0</v>
      </c>
      <c r="S251" s="441" t="s">
        <v>1571</v>
      </c>
      <c r="T251" s="441">
        <v>0</v>
      </c>
      <c r="U251" s="441" t="s">
        <v>1571</v>
      </c>
      <c r="V251" s="441" t="s">
        <v>1571</v>
      </c>
      <c r="W251" s="441">
        <v>0</v>
      </c>
      <c r="X251" s="441" t="s">
        <v>1571</v>
      </c>
      <c r="Y251" s="442">
        <v>40674</v>
      </c>
    </row>
    <row r="252" spans="2:25">
      <c r="B252" s="353" t="s">
        <v>460</v>
      </c>
      <c r="C252" s="480" t="s">
        <v>1235</v>
      </c>
      <c r="D252" s="480" t="s">
        <v>1236</v>
      </c>
      <c r="E252" t="s">
        <v>1237</v>
      </c>
      <c r="F252" s="440" t="s">
        <v>361</v>
      </c>
      <c r="G252" s="441" t="s">
        <v>1571</v>
      </c>
      <c r="H252" s="441">
        <v>0</v>
      </c>
      <c r="I252" s="441" t="s">
        <v>1571</v>
      </c>
      <c r="J252" s="277" t="s">
        <v>471</v>
      </c>
      <c r="K252" s="277">
        <v>35</v>
      </c>
      <c r="L252" s="444">
        <v>0</v>
      </c>
      <c r="M252" s="441" t="s">
        <v>1571</v>
      </c>
      <c r="N252" s="441">
        <v>0</v>
      </c>
      <c r="O252" s="441">
        <v>0</v>
      </c>
      <c r="P252" s="443" t="s">
        <v>1571</v>
      </c>
      <c r="Q252" s="443" t="s">
        <v>511</v>
      </c>
      <c r="R252" s="444">
        <v>0</v>
      </c>
      <c r="S252" s="441" t="s">
        <v>1571</v>
      </c>
      <c r="T252" s="441">
        <v>0</v>
      </c>
      <c r="U252" s="441" t="s">
        <v>1571</v>
      </c>
      <c r="V252" s="441" t="s">
        <v>1571</v>
      </c>
      <c r="W252" s="441">
        <v>0</v>
      </c>
      <c r="X252" s="441" t="s">
        <v>1571</v>
      </c>
      <c r="Y252" s="442">
        <v>54623.94</v>
      </c>
    </row>
    <row r="253" spans="2:25">
      <c r="B253" s="353" t="s">
        <v>460</v>
      </c>
      <c r="C253" s="480" t="s">
        <v>1238</v>
      </c>
      <c r="D253" s="480" t="s">
        <v>1239</v>
      </c>
      <c r="E253" t="s">
        <v>1240</v>
      </c>
      <c r="F253" s="440" t="s">
        <v>361</v>
      </c>
      <c r="G253" s="441" t="s">
        <v>1571</v>
      </c>
      <c r="H253" s="441">
        <v>0</v>
      </c>
      <c r="I253" s="441" t="s">
        <v>1571</v>
      </c>
      <c r="J253" s="277" t="s">
        <v>471</v>
      </c>
      <c r="K253" s="277">
        <v>35</v>
      </c>
      <c r="L253" s="444">
        <v>0</v>
      </c>
      <c r="M253" s="441" t="s">
        <v>1571</v>
      </c>
      <c r="N253" s="441">
        <v>0</v>
      </c>
      <c r="O253" s="441">
        <v>0</v>
      </c>
      <c r="P253" s="443" t="s">
        <v>1571</v>
      </c>
      <c r="Q253" s="443" t="s">
        <v>511</v>
      </c>
      <c r="R253" s="444">
        <v>0</v>
      </c>
      <c r="S253" s="441" t="s">
        <v>1571</v>
      </c>
      <c r="T253" s="441">
        <v>0</v>
      </c>
      <c r="U253" s="441" t="s">
        <v>1571</v>
      </c>
      <c r="V253" s="441" t="s">
        <v>1571</v>
      </c>
      <c r="W253" s="441">
        <v>0</v>
      </c>
      <c r="X253" s="441" t="s">
        <v>1571</v>
      </c>
      <c r="Y253" s="442">
        <v>36154.86</v>
      </c>
    </row>
    <row r="254" spans="2:25">
      <c r="B254" s="353" t="s">
        <v>460</v>
      </c>
      <c r="C254" s="480" t="s">
        <v>1241</v>
      </c>
      <c r="D254" s="480" t="s">
        <v>1242</v>
      </c>
      <c r="E254" t="s">
        <v>1243</v>
      </c>
      <c r="F254" s="440" t="s">
        <v>361</v>
      </c>
      <c r="G254" s="441" t="s">
        <v>1571</v>
      </c>
      <c r="H254" s="441">
        <v>0</v>
      </c>
      <c r="I254" s="441" t="s">
        <v>1571</v>
      </c>
      <c r="J254" s="277" t="s">
        <v>471</v>
      </c>
      <c r="K254" s="277">
        <v>35</v>
      </c>
      <c r="L254" s="444">
        <v>0</v>
      </c>
      <c r="M254" s="441" t="s">
        <v>1571</v>
      </c>
      <c r="N254" s="441">
        <v>0</v>
      </c>
      <c r="O254" s="441">
        <v>0</v>
      </c>
      <c r="P254" s="443" t="s">
        <v>1571</v>
      </c>
      <c r="Q254" s="443" t="s">
        <v>511</v>
      </c>
      <c r="R254" s="444">
        <v>0</v>
      </c>
      <c r="S254" s="441" t="s">
        <v>1571</v>
      </c>
      <c r="T254" s="441">
        <v>0</v>
      </c>
      <c r="U254" s="441" t="s">
        <v>1571</v>
      </c>
      <c r="V254" s="441" t="s">
        <v>1571</v>
      </c>
      <c r="W254" s="441">
        <v>0</v>
      </c>
      <c r="X254" s="441" t="s">
        <v>1571</v>
      </c>
      <c r="Y254" s="442">
        <v>41560.019999999997</v>
      </c>
    </row>
    <row r="255" spans="2:25">
      <c r="B255" s="353" t="s">
        <v>460</v>
      </c>
      <c r="C255" s="480" t="s">
        <v>1244</v>
      </c>
      <c r="D255" s="480" t="s">
        <v>1245</v>
      </c>
      <c r="E255" t="s">
        <v>1246</v>
      </c>
      <c r="F255" s="440" t="s">
        <v>361</v>
      </c>
      <c r="G255" s="441" t="s">
        <v>1571</v>
      </c>
      <c r="H255" s="441">
        <v>0</v>
      </c>
      <c r="I255" s="441" t="s">
        <v>1571</v>
      </c>
      <c r="J255" s="277" t="s">
        <v>1571</v>
      </c>
      <c r="K255" s="277" t="s">
        <v>511</v>
      </c>
      <c r="L255" s="444">
        <v>0</v>
      </c>
      <c r="M255" s="441" t="s">
        <v>1571</v>
      </c>
      <c r="N255" s="441">
        <v>0</v>
      </c>
      <c r="O255" s="441">
        <v>0</v>
      </c>
      <c r="P255" s="443" t="s">
        <v>471</v>
      </c>
      <c r="Q255" s="443">
        <v>40</v>
      </c>
      <c r="R255" s="444">
        <v>0</v>
      </c>
      <c r="S255" s="441" t="s">
        <v>1571</v>
      </c>
      <c r="T255" s="441">
        <v>0</v>
      </c>
      <c r="U255" s="441" t="s">
        <v>1571</v>
      </c>
      <c r="V255" s="441" t="s">
        <v>1571</v>
      </c>
      <c r="W255" s="441">
        <v>0</v>
      </c>
      <c r="X255" s="441" t="s">
        <v>1571</v>
      </c>
      <c r="Y255" s="442">
        <v>42409.2</v>
      </c>
    </row>
    <row r="256" spans="2:25">
      <c r="B256" s="353" t="s">
        <v>460</v>
      </c>
      <c r="C256" s="480" t="s">
        <v>1247</v>
      </c>
      <c r="D256" s="480" t="s">
        <v>1248</v>
      </c>
      <c r="E256" t="s">
        <v>1249</v>
      </c>
      <c r="F256" s="440" t="s">
        <v>361</v>
      </c>
      <c r="G256" s="441" t="s">
        <v>1571</v>
      </c>
      <c r="H256" s="441">
        <v>0</v>
      </c>
      <c r="I256" s="441" t="s">
        <v>1571</v>
      </c>
      <c r="J256" s="277" t="s">
        <v>471</v>
      </c>
      <c r="K256" s="277">
        <v>35</v>
      </c>
      <c r="L256" s="444">
        <v>0</v>
      </c>
      <c r="M256" s="441" t="s">
        <v>1571</v>
      </c>
      <c r="N256" s="441">
        <v>0</v>
      </c>
      <c r="O256" s="441">
        <v>0</v>
      </c>
      <c r="P256" s="443" t="s">
        <v>1571</v>
      </c>
      <c r="Q256" s="443" t="s">
        <v>511</v>
      </c>
      <c r="R256" s="444">
        <v>0</v>
      </c>
      <c r="S256" s="441" t="s">
        <v>1571</v>
      </c>
      <c r="T256" s="441">
        <v>0</v>
      </c>
      <c r="U256" s="441" t="s">
        <v>1571</v>
      </c>
      <c r="V256" s="441" t="s">
        <v>1571</v>
      </c>
      <c r="W256" s="441">
        <v>0</v>
      </c>
      <c r="X256" s="441" t="s">
        <v>1571</v>
      </c>
      <c r="Y256" s="442">
        <v>40179.22</v>
      </c>
    </row>
    <row r="257" spans="2:25">
      <c r="B257" s="353" t="s">
        <v>460</v>
      </c>
      <c r="C257" s="480" t="s">
        <v>1250</v>
      </c>
      <c r="D257" s="480" t="s">
        <v>1251</v>
      </c>
      <c r="E257" t="s">
        <v>1252</v>
      </c>
      <c r="F257" s="440" t="s">
        <v>361</v>
      </c>
      <c r="G257" s="441" t="s">
        <v>1571</v>
      </c>
      <c r="H257" s="441">
        <v>0</v>
      </c>
      <c r="I257" s="441" t="s">
        <v>1571</v>
      </c>
      <c r="J257" s="277" t="s">
        <v>471</v>
      </c>
      <c r="K257" s="277">
        <v>35</v>
      </c>
      <c r="L257" s="444">
        <v>0</v>
      </c>
      <c r="M257" s="441" t="s">
        <v>1571</v>
      </c>
      <c r="N257" s="441">
        <v>0</v>
      </c>
      <c r="O257" s="441">
        <v>0</v>
      </c>
      <c r="P257" s="443" t="s">
        <v>1571</v>
      </c>
      <c r="Q257" s="443" t="s">
        <v>511</v>
      </c>
      <c r="R257" s="444">
        <v>0</v>
      </c>
      <c r="S257" s="441" t="s">
        <v>1571</v>
      </c>
      <c r="T257" s="441">
        <v>0</v>
      </c>
      <c r="U257" s="441" t="s">
        <v>1571</v>
      </c>
      <c r="V257" s="441" t="s">
        <v>1571</v>
      </c>
      <c r="W257" s="441">
        <v>0</v>
      </c>
      <c r="X257" s="441" t="s">
        <v>1571</v>
      </c>
      <c r="Y257" s="442">
        <v>47420.58</v>
      </c>
    </row>
    <row r="258" spans="2:25">
      <c r="B258" s="353" t="s">
        <v>460</v>
      </c>
      <c r="C258" s="480" t="s">
        <v>1253</v>
      </c>
      <c r="D258" s="480" t="s">
        <v>1254</v>
      </c>
      <c r="E258" t="s">
        <v>1255</v>
      </c>
      <c r="F258" s="440" t="s">
        <v>361</v>
      </c>
      <c r="G258" s="441" t="s">
        <v>1571</v>
      </c>
      <c r="H258" s="441">
        <v>0</v>
      </c>
      <c r="I258" s="441" t="s">
        <v>1571</v>
      </c>
      <c r="J258" s="444" t="s">
        <v>471</v>
      </c>
      <c r="K258" s="441">
        <v>35</v>
      </c>
      <c r="L258" s="444">
        <v>0</v>
      </c>
      <c r="M258" s="441" t="s">
        <v>1571</v>
      </c>
      <c r="N258" s="441">
        <v>0</v>
      </c>
      <c r="O258" s="441">
        <v>0</v>
      </c>
      <c r="P258" s="441" t="s">
        <v>1571</v>
      </c>
      <c r="Q258" s="441" t="s">
        <v>511</v>
      </c>
      <c r="R258" s="444">
        <v>0</v>
      </c>
      <c r="S258" s="441" t="s">
        <v>1571</v>
      </c>
      <c r="T258" s="441">
        <v>0</v>
      </c>
      <c r="U258" s="441" t="s">
        <v>1571</v>
      </c>
      <c r="V258" s="441" t="s">
        <v>1571</v>
      </c>
      <c r="W258" s="441">
        <v>0</v>
      </c>
      <c r="X258" s="441" t="s">
        <v>1571</v>
      </c>
      <c r="Y258" s="442">
        <v>39443.1</v>
      </c>
    </row>
    <row r="259" spans="2:25">
      <c r="B259" s="353" t="s">
        <v>460</v>
      </c>
      <c r="C259" s="480" t="s">
        <v>1256</v>
      </c>
      <c r="D259" s="480" t="s">
        <v>1257</v>
      </c>
      <c r="E259" t="s">
        <v>1258</v>
      </c>
      <c r="F259" s="440" t="s">
        <v>361</v>
      </c>
      <c r="G259" s="441" t="s">
        <v>1571</v>
      </c>
      <c r="H259" s="441">
        <v>0</v>
      </c>
      <c r="I259" s="441" t="s">
        <v>1571</v>
      </c>
      <c r="J259" s="443" t="s">
        <v>471</v>
      </c>
      <c r="K259" s="457">
        <v>35</v>
      </c>
      <c r="L259" s="444">
        <v>0</v>
      </c>
      <c r="M259" s="441" t="s">
        <v>1571</v>
      </c>
      <c r="N259" s="441">
        <v>0</v>
      </c>
      <c r="O259" s="441">
        <v>0</v>
      </c>
      <c r="P259" s="443" t="s">
        <v>1571</v>
      </c>
      <c r="Q259" s="443" t="s">
        <v>511</v>
      </c>
      <c r="R259" s="444">
        <v>0</v>
      </c>
      <c r="S259" s="441" t="s">
        <v>1571</v>
      </c>
      <c r="T259" s="441">
        <v>0</v>
      </c>
      <c r="U259" s="441" t="s">
        <v>1571</v>
      </c>
      <c r="V259" s="441" t="s">
        <v>1571</v>
      </c>
      <c r="W259" s="441">
        <v>0</v>
      </c>
      <c r="X259" s="441" t="s">
        <v>1571</v>
      </c>
      <c r="Y259" s="442">
        <v>45230.16</v>
      </c>
    </row>
    <row r="260" spans="2:25">
      <c r="B260" s="353" t="s">
        <v>460</v>
      </c>
      <c r="C260" s="480" t="s">
        <v>1259</v>
      </c>
      <c r="D260" s="480" t="s">
        <v>1260</v>
      </c>
      <c r="E260" t="s">
        <v>1261</v>
      </c>
      <c r="F260" s="440" t="s">
        <v>361</v>
      </c>
      <c r="G260" s="441" t="s">
        <v>1571</v>
      </c>
      <c r="H260" s="441">
        <v>0</v>
      </c>
      <c r="I260" s="441" t="s">
        <v>1571</v>
      </c>
      <c r="J260" s="277" t="s">
        <v>471</v>
      </c>
      <c r="K260" s="277">
        <v>35</v>
      </c>
      <c r="L260" s="444">
        <v>0</v>
      </c>
      <c r="M260" s="441" t="s">
        <v>1571</v>
      </c>
      <c r="N260" s="441">
        <v>0</v>
      </c>
      <c r="O260" s="441">
        <v>0</v>
      </c>
      <c r="P260" s="443" t="s">
        <v>1571</v>
      </c>
      <c r="Q260" s="443" t="s">
        <v>511</v>
      </c>
      <c r="R260" s="444">
        <v>0</v>
      </c>
      <c r="S260" s="441" t="s">
        <v>1571</v>
      </c>
      <c r="T260" s="441">
        <v>0</v>
      </c>
      <c r="U260" s="441" t="s">
        <v>1571</v>
      </c>
      <c r="V260" s="441" t="s">
        <v>1571</v>
      </c>
      <c r="W260" s="441">
        <v>0</v>
      </c>
      <c r="X260" s="441" t="s">
        <v>1571</v>
      </c>
      <c r="Y260" s="442">
        <v>46962.36</v>
      </c>
    </row>
    <row r="261" spans="2:25">
      <c r="B261" s="353" t="s">
        <v>460</v>
      </c>
      <c r="C261" s="480" t="s">
        <v>1262</v>
      </c>
      <c r="D261" s="480" t="s">
        <v>1263</v>
      </c>
      <c r="E261" t="s">
        <v>1264</v>
      </c>
      <c r="F261" s="440" t="s">
        <v>361</v>
      </c>
      <c r="G261" s="441" t="s">
        <v>1571</v>
      </c>
      <c r="H261" s="441">
        <v>0</v>
      </c>
      <c r="I261" s="441" t="s">
        <v>1571</v>
      </c>
      <c r="J261" s="277" t="s">
        <v>471</v>
      </c>
      <c r="K261" s="277">
        <v>35</v>
      </c>
      <c r="L261" s="444">
        <v>0</v>
      </c>
      <c r="M261" s="441" t="s">
        <v>1571</v>
      </c>
      <c r="N261" s="441">
        <v>0</v>
      </c>
      <c r="O261" s="441">
        <v>0</v>
      </c>
      <c r="P261" s="443" t="s">
        <v>1571</v>
      </c>
      <c r="Q261" s="443" t="s">
        <v>511</v>
      </c>
      <c r="R261" s="444">
        <v>0</v>
      </c>
      <c r="S261" s="441" t="s">
        <v>1571</v>
      </c>
      <c r="T261" s="441">
        <v>0</v>
      </c>
      <c r="U261" s="441" t="s">
        <v>1571</v>
      </c>
      <c r="V261" s="441" t="s">
        <v>1571</v>
      </c>
      <c r="W261" s="441">
        <v>0</v>
      </c>
      <c r="X261" s="441" t="s">
        <v>1571</v>
      </c>
      <c r="Y261" s="442">
        <v>43307.4</v>
      </c>
    </row>
    <row r="262" spans="2:25">
      <c r="B262" s="353" t="s">
        <v>460</v>
      </c>
      <c r="C262" s="480" t="s">
        <v>1265</v>
      </c>
      <c r="D262" s="480" t="s">
        <v>1266</v>
      </c>
      <c r="E262" t="s">
        <v>1267</v>
      </c>
      <c r="F262" s="440" t="s">
        <v>361</v>
      </c>
      <c r="G262" s="441" t="s">
        <v>1571</v>
      </c>
      <c r="H262" s="441">
        <v>0</v>
      </c>
      <c r="I262" s="441" t="s">
        <v>1571</v>
      </c>
      <c r="J262" s="277" t="s">
        <v>471</v>
      </c>
      <c r="K262" s="277">
        <v>35</v>
      </c>
      <c r="L262" s="444">
        <v>0</v>
      </c>
      <c r="M262" s="441" t="s">
        <v>1571</v>
      </c>
      <c r="N262" s="441">
        <v>0</v>
      </c>
      <c r="O262" s="441">
        <v>0</v>
      </c>
      <c r="P262" s="443" t="s">
        <v>1571</v>
      </c>
      <c r="Q262" s="443" t="s">
        <v>511</v>
      </c>
      <c r="R262" s="444">
        <v>0</v>
      </c>
      <c r="S262" s="441" t="s">
        <v>1571</v>
      </c>
      <c r="T262" s="441">
        <v>0</v>
      </c>
      <c r="U262" s="441" t="s">
        <v>1571</v>
      </c>
      <c r="V262" s="441" t="s">
        <v>1571</v>
      </c>
      <c r="W262" s="441">
        <v>0</v>
      </c>
      <c r="X262" s="441" t="s">
        <v>1571</v>
      </c>
      <c r="Y262" s="442">
        <v>50022.78</v>
      </c>
    </row>
    <row r="263" spans="2:25">
      <c r="B263" s="353" t="s">
        <v>460</v>
      </c>
      <c r="C263" s="480" t="s">
        <v>1268</v>
      </c>
      <c r="D263" s="480" t="s">
        <v>1269</v>
      </c>
      <c r="E263" t="s">
        <v>1270</v>
      </c>
      <c r="F263" s="440" t="s">
        <v>361</v>
      </c>
      <c r="G263" s="441" t="s">
        <v>1571</v>
      </c>
      <c r="H263" s="441">
        <v>0</v>
      </c>
      <c r="I263" s="441" t="s">
        <v>1571</v>
      </c>
      <c r="J263" s="277" t="s">
        <v>1571</v>
      </c>
      <c r="K263" s="277" t="s">
        <v>511</v>
      </c>
      <c r="L263" s="444">
        <v>0</v>
      </c>
      <c r="M263" s="441" t="s">
        <v>1571</v>
      </c>
      <c r="N263" s="441">
        <v>0</v>
      </c>
      <c r="O263" s="441">
        <v>0</v>
      </c>
      <c r="P263" s="443" t="s">
        <v>471</v>
      </c>
      <c r="Q263" s="443">
        <v>40</v>
      </c>
      <c r="R263" s="444">
        <v>0</v>
      </c>
      <c r="S263" s="441" t="s">
        <v>1571</v>
      </c>
      <c r="T263" s="441">
        <v>0</v>
      </c>
      <c r="U263" s="441" t="s">
        <v>1571</v>
      </c>
      <c r="V263" s="441" t="s">
        <v>1571</v>
      </c>
      <c r="W263" s="441">
        <v>0</v>
      </c>
      <c r="X263" s="441" t="s">
        <v>1571</v>
      </c>
      <c r="Y263" s="442">
        <v>54093.72</v>
      </c>
    </row>
    <row r="264" spans="2:25">
      <c r="B264" s="353" t="s">
        <v>460</v>
      </c>
      <c r="C264" s="480" t="s">
        <v>1271</v>
      </c>
      <c r="D264" s="480" t="s">
        <v>1272</v>
      </c>
      <c r="E264" t="s">
        <v>1273</v>
      </c>
      <c r="F264" s="440" t="s">
        <v>361</v>
      </c>
      <c r="G264" s="441" t="s">
        <v>1571</v>
      </c>
      <c r="H264" s="441">
        <v>0</v>
      </c>
      <c r="I264" s="441" t="s">
        <v>1571</v>
      </c>
      <c r="J264" s="277" t="s">
        <v>471</v>
      </c>
      <c r="K264" s="277">
        <v>35</v>
      </c>
      <c r="L264" s="444">
        <v>0</v>
      </c>
      <c r="M264" s="441" t="s">
        <v>1571</v>
      </c>
      <c r="N264" s="441">
        <v>0</v>
      </c>
      <c r="O264" s="441">
        <v>0</v>
      </c>
      <c r="P264" s="443" t="s">
        <v>1571</v>
      </c>
      <c r="Q264" s="443" t="s">
        <v>511</v>
      </c>
      <c r="R264" s="444">
        <v>0</v>
      </c>
      <c r="S264" s="441" t="s">
        <v>1571</v>
      </c>
      <c r="T264" s="441">
        <v>0</v>
      </c>
      <c r="U264" s="441" t="s">
        <v>1571</v>
      </c>
      <c r="V264" s="441" t="s">
        <v>1571</v>
      </c>
      <c r="W264" s="441">
        <v>0</v>
      </c>
      <c r="X264" s="441" t="s">
        <v>1571</v>
      </c>
      <c r="Y264" s="442">
        <v>40674</v>
      </c>
    </row>
    <row r="265" spans="2:25">
      <c r="B265" s="353" t="s">
        <v>460</v>
      </c>
      <c r="C265" s="480" t="s">
        <v>1274</v>
      </c>
      <c r="D265" s="480" t="s">
        <v>1275</v>
      </c>
      <c r="E265" t="s">
        <v>1276</v>
      </c>
      <c r="F265" s="440" t="s">
        <v>361</v>
      </c>
      <c r="G265" s="441" t="s">
        <v>1571</v>
      </c>
      <c r="H265" s="441">
        <v>0</v>
      </c>
      <c r="I265" s="441" t="s">
        <v>1571</v>
      </c>
      <c r="J265" s="277" t="s">
        <v>471</v>
      </c>
      <c r="K265" s="277">
        <v>35</v>
      </c>
      <c r="L265" s="444">
        <v>0</v>
      </c>
      <c r="M265" s="441" t="s">
        <v>1571</v>
      </c>
      <c r="N265" s="441">
        <v>0</v>
      </c>
      <c r="O265" s="441">
        <v>0</v>
      </c>
      <c r="P265" s="443" t="s">
        <v>1571</v>
      </c>
      <c r="Q265" s="443" t="s">
        <v>511</v>
      </c>
      <c r="R265" s="444">
        <v>0</v>
      </c>
      <c r="S265" s="441" t="s">
        <v>1571</v>
      </c>
      <c r="T265" s="441">
        <v>0</v>
      </c>
      <c r="U265" s="441" t="s">
        <v>1571</v>
      </c>
      <c r="V265" s="441" t="s">
        <v>1571</v>
      </c>
      <c r="W265" s="441">
        <v>0</v>
      </c>
      <c r="X265" s="441" t="s">
        <v>1571</v>
      </c>
      <c r="Y265" s="442">
        <v>45230.16</v>
      </c>
    </row>
    <row r="266" spans="2:25">
      <c r="B266" s="353" t="s">
        <v>460</v>
      </c>
      <c r="C266" s="480" t="s">
        <v>366</v>
      </c>
      <c r="D266" s="480" t="s">
        <v>367</v>
      </c>
      <c r="E266" t="s">
        <v>1277</v>
      </c>
      <c r="F266" s="440" t="s">
        <v>361</v>
      </c>
      <c r="G266" s="441" t="s">
        <v>1571</v>
      </c>
      <c r="H266" s="441">
        <v>0</v>
      </c>
      <c r="I266" s="441" t="s">
        <v>1571</v>
      </c>
      <c r="J266" s="444" t="s">
        <v>471</v>
      </c>
      <c r="K266" s="441">
        <v>35</v>
      </c>
      <c r="L266" s="444">
        <v>0</v>
      </c>
      <c r="M266" s="441" t="s">
        <v>1571</v>
      </c>
      <c r="N266" s="441">
        <v>0</v>
      </c>
      <c r="O266" s="441">
        <v>0</v>
      </c>
      <c r="P266" s="441" t="s">
        <v>1571</v>
      </c>
      <c r="Q266" s="441" t="s">
        <v>511</v>
      </c>
      <c r="R266" s="444">
        <v>0</v>
      </c>
      <c r="S266" s="441" t="s">
        <v>1571</v>
      </c>
      <c r="T266" s="441">
        <v>0</v>
      </c>
      <c r="U266" s="441" t="s">
        <v>1571</v>
      </c>
      <c r="V266" s="441" t="s">
        <v>1571</v>
      </c>
      <c r="W266" s="441">
        <v>0</v>
      </c>
      <c r="X266" s="441" t="s">
        <v>1571</v>
      </c>
      <c r="Y266" s="442">
        <v>52963.92</v>
      </c>
    </row>
    <row r="267" spans="2:25">
      <c r="B267" s="353" t="s">
        <v>460</v>
      </c>
      <c r="C267" s="480" t="s">
        <v>1278</v>
      </c>
      <c r="D267" s="480" t="s">
        <v>1279</v>
      </c>
      <c r="E267" t="s">
        <v>1280</v>
      </c>
      <c r="F267" s="440" t="s">
        <v>361</v>
      </c>
      <c r="G267" s="441" t="s">
        <v>1571</v>
      </c>
      <c r="H267" s="441">
        <v>0</v>
      </c>
      <c r="I267" s="441" t="s">
        <v>1571</v>
      </c>
      <c r="J267" s="443" t="s">
        <v>471</v>
      </c>
      <c r="K267" s="457">
        <v>35</v>
      </c>
      <c r="L267" s="444">
        <v>0</v>
      </c>
      <c r="M267" s="441" t="s">
        <v>1571</v>
      </c>
      <c r="N267" s="441">
        <v>0</v>
      </c>
      <c r="O267" s="441">
        <v>0</v>
      </c>
      <c r="P267" s="444" t="s">
        <v>1571</v>
      </c>
      <c r="Q267" s="444" t="s">
        <v>511</v>
      </c>
      <c r="R267" s="444">
        <v>0</v>
      </c>
      <c r="S267" s="441" t="s">
        <v>1571</v>
      </c>
      <c r="T267" s="441">
        <v>0</v>
      </c>
      <c r="U267" s="441" t="s">
        <v>1571</v>
      </c>
      <c r="V267" s="441" t="s">
        <v>1571</v>
      </c>
      <c r="W267" s="441">
        <v>0</v>
      </c>
      <c r="X267" s="441" t="s">
        <v>1571</v>
      </c>
      <c r="Y267" s="442">
        <v>39931.980000000003</v>
      </c>
    </row>
    <row r="268" spans="2:25">
      <c r="B268" s="353" t="s">
        <v>460</v>
      </c>
      <c r="C268" s="480" t="s">
        <v>1281</v>
      </c>
      <c r="D268" s="480" t="s">
        <v>1282</v>
      </c>
      <c r="E268" t="s">
        <v>1283</v>
      </c>
      <c r="F268" s="440" t="s">
        <v>361</v>
      </c>
      <c r="G268" s="441" t="s">
        <v>1571</v>
      </c>
      <c r="H268" s="441">
        <v>0</v>
      </c>
      <c r="I268" s="441" t="s">
        <v>1571</v>
      </c>
      <c r="J268" s="277" t="s">
        <v>471</v>
      </c>
      <c r="K268" s="277">
        <v>35</v>
      </c>
      <c r="L268" s="444">
        <v>0</v>
      </c>
      <c r="M268" s="441" t="s">
        <v>1571</v>
      </c>
      <c r="N268" s="441">
        <v>0</v>
      </c>
      <c r="O268" s="441">
        <v>0</v>
      </c>
      <c r="P268" s="443" t="s">
        <v>1571</v>
      </c>
      <c r="Q268" s="443" t="s">
        <v>511</v>
      </c>
      <c r="R268" s="444">
        <v>0</v>
      </c>
      <c r="S268" s="441" t="s">
        <v>1571</v>
      </c>
      <c r="T268" s="441">
        <v>0</v>
      </c>
      <c r="U268" s="441" t="s">
        <v>1571</v>
      </c>
      <c r="V268" s="441" t="s">
        <v>1571</v>
      </c>
      <c r="W268" s="441">
        <v>0</v>
      </c>
      <c r="X268" s="441" t="s">
        <v>1571</v>
      </c>
      <c r="Y268" s="442">
        <v>52511.4</v>
      </c>
    </row>
    <row r="269" spans="2:25">
      <c r="B269" s="353" t="s">
        <v>460</v>
      </c>
      <c r="C269" s="480" t="s">
        <v>387</v>
      </c>
      <c r="D269" s="480" t="s">
        <v>388</v>
      </c>
      <c r="E269" t="s">
        <v>1284</v>
      </c>
      <c r="F269" s="440" t="s">
        <v>361</v>
      </c>
      <c r="G269" s="441" t="s">
        <v>1571</v>
      </c>
      <c r="H269" s="441">
        <v>0</v>
      </c>
      <c r="I269" s="441" t="s">
        <v>1571</v>
      </c>
      <c r="J269" s="277" t="s">
        <v>471</v>
      </c>
      <c r="K269" s="277">
        <v>35</v>
      </c>
      <c r="L269" s="444">
        <v>0</v>
      </c>
      <c r="M269" s="441" t="s">
        <v>1571</v>
      </c>
      <c r="N269" s="441">
        <v>0</v>
      </c>
      <c r="O269" s="441">
        <v>0</v>
      </c>
      <c r="P269" s="443" t="s">
        <v>1571</v>
      </c>
      <c r="Q269" s="443" t="s">
        <v>511</v>
      </c>
      <c r="R269" s="444">
        <v>0</v>
      </c>
      <c r="S269" s="441" t="s">
        <v>1571</v>
      </c>
      <c r="T269" s="441">
        <v>0</v>
      </c>
      <c r="U269" s="441" t="s">
        <v>1571</v>
      </c>
      <c r="V269" s="441" t="s">
        <v>1571</v>
      </c>
      <c r="W269" s="441">
        <v>0</v>
      </c>
      <c r="X269" s="441" t="s">
        <v>1571</v>
      </c>
      <c r="Y269" s="442">
        <v>47535.12</v>
      </c>
    </row>
    <row r="270" spans="2:25">
      <c r="B270" s="353" t="s">
        <v>460</v>
      </c>
      <c r="C270" s="480" t="s">
        <v>1285</v>
      </c>
      <c r="D270" s="480" t="s">
        <v>1286</v>
      </c>
      <c r="E270" t="s">
        <v>1287</v>
      </c>
      <c r="F270" s="440" t="s">
        <v>361</v>
      </c>
      <c r="G270" s="441" t="s">
        <v>1571</v>
      </c>
      <c r="H270" s="441">
        <v>0</v>
      </c>
      <c r="I270" s="441" t="s">
        <v>1571</v>
      </c>
      <c r="J270" s="277" t="s">
        <v>471</v>
      </c>
      <c r="K270" s="277">
        <v>35</v>
      </c>
      <c r="L270" s="444">
        <v>0</v>
      </c>
      <c r="M270" s="441" t="s">
        <v>1571</v>
      </c>
      <c r="N270" s="441">
        <v>0</v>
      </c>
      <c r="O270" s="441">
        <v>0</v>
      </c>
      <c r="P270" s="443" t="s">
        <v>1571</v>
      </c>
      <c r="Q270" s="443" t="s">
        <v>511</v>
      </c>
      <c r="R270" s="444">
        <v>0</v>
      </c>
      <c r="S270" s="441" t="s">
        <v>1571</v>
      </c>
      <c r="T270" s="441">
        <v>0</v>
      </c>
      <c r="U270" s="441" t="s">
        <v>1571</v>
      </c>
      <c r="V270" s="441" t="s">
        <v>1571</v>
      </c>
      <c r="W270" s="441">
        <v>0</v>
      </c>
      <c r="X270" s="441" t="s">
        <v>1571</v>
      </c>
      <c r="Y270" s="442">
        <v>53645.7</v>
      </c>
    </row>
    <row r="271" spans="2:25">
      <c r="B271" s="353" t="s">
        <v>460</v>
      </c>
      <c r="C271" s="480" t="s">
        <v>1288</v>
      </c>
      <c r="D271" s="480" t="s">
        <v>1289</v>
      </c>
      <c r="E271" t="s">
        <v>1290</v>
      </c>
      <c r="F271" s="440" t="s">
        <v>361</v>
      </c>
      <c r="G271" s="441" t="s">
        <v>1571</v>
      </c>
      <c r="H271" s="441">
        <v>0</v>
      </c>
      <c r="I271" s="441" t="s">
        <v>1571</v>
      </c>
      <c r="J271" s="277" t="s">
        <v>471</v>
      </c>
      <c r="K271" s="277">
        <v>35</v>
      </c>
      <c r="L271" s="444">
        <v>0</v>
      </c>
      <c r="M271" s="441" t="s">
        <v>1571</v>
      </c>
      <c r="N271" s="441">
        <v>0</v>
      </c>
      <c r="O271" s="441">
        <v>0</v>
      </c>
      <c r="P271" s="443" t="s">
        <v>1571</v>
      </c>
      <c r="Q271" s="443" t="s">
        <v>511</v>
      </c>
      <c r="R271" s="444">
        <v>0</v>
      </c>
      <c r="S271" s="441" t="s">
        <v>1571</v>
      </c>
      <c r="T271" s="441">
        <v>0</v>
      </c>
      <c r="U271" s="441" t="s">
        <v>1571</v>
      </c>
      <c r="V271" s="441" t="s">
        <v>1571</v>
      </c>
      <c r="W271" s="441">
        <v>0</v>
      </c>
      <c r="X271" s="441" t="s">
        <v>1571</v>
      </c>
      <c r="Y271" s="442">
        <v>40143.9</v>
      </c>
    </row>
    <row r="272" spans="2:25">
      <c r="B272" s="353" t="s">
        <v>460</v>
      </c>
      <c r="C272" s="480" t="s">
        <v>1291</v>
      </c>
      <c r="D272" s="480" t="s">
        <v>1292</v>
      </c>
      <c r="E272" t="s">
        <v>1293</v>
      </c>
      <c r="F272" s="440" t="s">
        <v>361</v>
      </c>
      <c r="G272" s="441" t="s">
        <v>1571</v>
      </c>
      <c r="H272" s="441">
        <v>0</v>
      </c>
      <c r="I272" s="441" t="s">
        <v>1571</v>
      </c>
      <c r="J272" s="277" t="s">
        <v>1571</v>
      </c>
      <c r="K272" s="277" t="s">
        <v>511</v>
      </c>
      <c r="L272" s="444">
        <v>0</v>
      </c>
      <c r="M272" s="441" t="s">
        <v>1571</v>
      </c>
      <c r="N272" s="441">
        <v>0</v>
      </c>
      <c r="O272" s="441">
        <v>0</v>
      </c>
      <c r="P272" s="443" t="s">
        <v>471</v>
      </c>
      <c r="Q272" s="443">
        <v>40</v>
      </c>
      <c r="R272" s="444">
        <v>0</v>
      </c>
      <c r="S272" s="441" t="s">
        <v>1571</v>
      </c>
      <c r="T272" s="441">
        <v>0</v>
      </c>
      <c r="U272" s="441" t="s">
        <v>1571</v>
      </c>
      <c r="V272" s="441" t="s">
        <v>1571</v>
      </c>
      <c r="W272" s="441">
        <v>0</v>
      </c>
      <c r="X272" s="441" t="s">
        <v>1571</v>
      </c>
      <c r="Y272" s="442">
        <v>54093.72</v>
      </c>
    </row>
    <row r="273" spans="2:25">
      <c r="B273" s="353" t="s">
        <v>460</v>
      </c>
      <c r="C273" s="480" t="s">
        <v>1294</v>
      </c>
      <c r="D273" s="480" t="s">
        <v>1295</v>
      </c>
      <c r="E273" t="s">
        <v>1296</v>
      </c>
      <c r="F273" s="440" t="s">
        <v>361</v>
      </c>
      <c r="G273" s="441" t="s">
        <v>1571</v>
      </c>
      <c r="H273" s="441">
        <v>0</v>
      </c>
      <c r="I273" s="441" t="s">
        <v>1571</v>
      </c>
      <c r="J273" s="277" t="s">
        <v>471</v>
      </c>
      <c r="K273" s="277">
        <v>35</v>
      </c>
      <c r="L273" s="444">
        <v>0</v>
      </c>
      <c r="M273" s="441" t="s">
        <v>1571</v>
      </c>
      <c r="N273" s="441">
        <v>0</v>
      </c>
      <c r="O273" s="441">
        <v>0</v>
      </c>
      <c r="P273" s="443" t="s">
        <v>1571</v>
      </c>
      <c r="Q273" s="443" t="s">
        <v>511</v>
      </c>
      <c r="R273" s="444">
        <v>0</v>
      </c>
      <c r="S273" s="441" t="s">
        <v>1571</v>
      </c>
      <c r="T273" s="441">
        <v>0</v>
      </c>
      <c r="U273" s="441" t="s">
        <v>1571</v>
      </c>
      <c r="V273" s="441" t="s">
        <v>1571</v>
      </c>
      <c r="W273" s="441">
        <v>0</v>
      </c>
      <c r="X273" s="441" t="s">
        <v>1571</v>
      </c>
      <c r="Y273" s="442">
        <v>40143.9</v>
      </c>
    </row>
    <row r="274" spans="2:25">
      <c r="B274" s="353" t="s">
        <v>460</v>
      </c>
      <c r="C274" s="480" t="s">
        <v>1297</v>
      </c>
      <c r="D274" s="480" t="s">
        <v>1298</v>
      </c>
      <c r="E274" t="s">
        <v>1299</v>
      </c>
      <c r="F274" s="440" t="s">
        <v>361</v>
      </c>
      <c r="G274" s="441" t="s">
        <v>1571</v>
      </c>
      <c r="H274" s="441">
        <v>0</v>
      </c>
      <c r="I274" s="441" t="s">
        <v>1571</v>
      </c>
      <c r="J274" s="277" t="s">
        <v>471</v>
      </c>
      <c r="K274" s="277">
        <v>35</v>
      </c>
      <c r="L274" s="444">
        <v>0</v>
      </c>
      <c r="M274" s="441" t="s">
        <v>1571</v>
      </c>
      <c r="N274" s="441">
        <v>0</v>
      </c>
      <c r="O274" s="441">
        <v>0</v>
      </c>
      <c r="P274" s="443" t="s">
        <v>1571</v>
      </c>
      <c r="Q274" s="443" t="s">
        <v>511</v>
      </c>
      <c r="R274" s="444">
        <v>0</v>
      </c>
      <c r="S274" s="441" t="s">
        <v>1571</v>
      </c>
      <c r="T274" s="441">
        <v>0</v>
      </c>
      <c r="U274" s="441" t="s">
        <v>1571</v>
      </c>
      <c r="V274" s="441" t="s">
        <v>1571</v>
      </c>
      <c r="W274" s="441">
        <v>0</v>
      </c>
      <c r="X274" s="441" t="s">
        <v>1571</v>
      </c>
      <c r="Y274" s="442">
        <v>47239.92</v>
      </c>
    </row>
    <row r="275" spans="2:25">
      <c r="B275" s="353" t="s">
        <v>460</v>
      </c>
      <c r="C275" s="480" t="s">
        <v>1300</v>
      </c>
      <c r="D275" s="480" t="s">
        <v>1301</v>
      </c>
      <c r="E275" t="s">
        <v>1302</v>
      </c>
      <c r="F275" s="440" t="s">
        <v>361</v>
      </c>
      <c r="G275" s="441" t="s">
        <v>1571</v>
      </c>
      <c r="H275" s="441">
        <v>0</v>
      </c>
      <c r="I275" s="441" t="s">
        <v>1571</v>
      </c>
      <c r="J275" s="444" t="s">
        <v>471</v>
      </c>
      <c r="K275" s="441">
        <v>35</v>
      </c>
      <c r="L275" s="444">
        <v>0</v>
      </c>
      <c r="M275" s="441" t="s">
        <v>1571</v>
      </c>
      <c r="N275" s="441">
        <v>0</v>
      </c>
      <c r="O275" s="441">
        <v>0</v>
      </c>
      <c r="P275" s="441" t="s">
        <v>1571</v>
      </c>
      <c r="Q275" s="441" t="s">
        <v>511</v>
      </c>
      <c r="R275" s="444">
        <v>0</v>
      </c>
      <c r="S275" s="441" t="s">
        <v>1571</v>
      </c>
      <c r="T275" s="441">
        <v>0</v>
      </c>
      <c r="U275" s="441" t="s">
        <v>1571</v>
      </c>
      <c r="V275" s="441" t="s">
        <v>1571</v>
      </c>
      <c r="W275" s="441">
        <v>0</v>
      </c>
      <c r="X275" s="441" t="s">
        <v>1571</v>
      </c>
      <c r="Y275" s="442">
        <v>49977.42</v>
      </c>
    </row>
    <row r="276" spans="2:25">
      <c r="B276" s="353" t="s">
        <v>460</v>
      </c>
      <c r="C276" s="480" t="s">
        <v>1303</v>
      </c>
      <c r="D276" s="480" t="s">
        <v>1304</v>
      </c>
      <c r="E276" t="s">
        <v>1305</v>
      </c>
      <c r="F276" s="440" t="s">
        <v>361</v>
      </c>
      <c r="G276" s="441" t="s">
        <v>1571</v>
      </c>
      <c r="H276" s="441">
        <v>0</v>
      </c>
      <c r="I276" s="441" t="s">
        <v>1571</v>
      </c>
      <c r="J276" s="443" t="s">
        <v>471</v>
      </c>
      <c r="K276" s="457">
        <v>35</v>
      </c>
      <c r="L276" s="444">
        <v>0</v>
      </c>
      <c r="M276" s="441" t="s">
        <v>1571</v>
      </c>
      <c r="N276" s="441">
        <v>0</v>
      </c>
      <c r="O276" s="441">
        <v>0</v>
      </c>
      <c r="P276" s="444" t="s">
        <v>1571</v>
      </c>
      <c r="Q276" s="444" t="s">
        <v>511</v>
      </c>
      <c r="R276" s="444">
        <v>0</v>
      </c>
      <c r="S276" s="441" t="s">
        <v>1571</v>
      </c>
      <c r="T276" s="441">
        <v>0</v>
      </c>
      <c r="U276" s="441" t="s">
        <v>1571</v>
      </c>
      <c r="V276" s="441" t="s">
        <v>1571</v>
      </c>
      <c r="W276" s="441">
        <v>0</v>
      </c>
      <c r="X276" s="441" t="s">
        <v>1571</v>
      </c>
      <c r="Y276" s="442">
        <v>50701.5</v>
      </c>
    </row>
    <row r="277" spans="2:25">
      <c r="B277" s="353" t="s">
        <v>460</v>
      </c>
      <c r="C277" s="480" t="s">
        <v>1306</v>
      </c>
      <c r="D277" s="480" t="s">
        <v>1307</v>
      </c>
      <c r="E277" t="s">
        <v>1308</v>
      </c>
      <c r="F277" s="440" t="s">
        <v>361</v>
      </c>
      <c r="G277" s="441" t="s">
        <v>1571</v>
      </c>
      <c r="H277" s="441">
        <v>0</v>
      </c>
      <c r="I277" s="441" t="s">
        <v>1571</v>
      </c>
      <c r="J277" s="277" t="s">
        <v>471</v>
      </c>
      <c r="K277" s="277">
        <v>35</v>
      </c>
      <c r="L277" s="444">
        <v>0</v>
      </c>
      <c r="M277" s="441" t="s">
        <v>1571</v>
      </c>
      <c r="N277" s="441">
        <v>0</v>
      </c>
      <c r="O277" s="441">
        <v>0</v>
      </c>
      <c r="P277" s="443" t="s">
        <v>1571</v>
      </c>
      <c r="Q277" s="443" t="s">
        <v>511</v>
      </c>
      <c r="R277" s="444">
        <v>0</v>
      </c>
      <c r="S277" s="441" t="s">
        <v>1571</v>
      </c>
      <c r="T277" s="441">
        <v>0</v>
      </c>
      <c r="U277" s="441" t="s">
        <v>1571</v>
      </c>
      <c r="V277" s="441" t="s">
        <v>1571</v>
      </c>
      <c r="W277" s="441">
        <v>0</v>
      </c>
      <c r="X277" s="441" t="s">
        <v>1571</v>
      </c>
      <c r="Y277" s="442">
        <v>44806.32</v>
      </c>
    </row>
    <row r="278" spans="2:25">
      <c r="B278" s="353" t="s">
        <v>460</v>
      </c>
      <c r="C278" s="480" t="s">
        <v>1932</v>
      </c>
      <c r="D278" s="480" t="s">
        <v>1933</v>
      </c>
      <c r="E278" t="s">
        <v>1934</v>
      </c>
      <c r="F278" s="440" t="s">
        <v>361</v>
      </c>
      <c r="G278" s="441" t="s">
        <v>1571</v>
      </c>
      <c r="H278" s="441">
        <v>0</v>
      </c>
      <c r="I278" s="441" t="s">
        <v>1571</v>
      </c>
      <c r="J278" s="277" t="s">
        <v>1571</v>
      </c>
      <c r="K278" s="277" t="s">
        <v>511</v>
      </c>
      <c r="L278" s="444">
        <v>0</v>
      </c>
      <c r="M278" s="441" t="s">
        <v>1571</v>
      </c>
      <c r="N278" s="441">
        <v>0</v>
      </c>
      <c r="O278" s="441">
        <v>0</v>
      </c>
      <c r="P278" s="443" t="s">
        <v>471</v>
      </c>
      <c r="Q278" s="443">
        <v>40</v>
      </c>
      <c r="R278" s="444">
        <v>0</v>
      </c>
      <c r="S278" s="441" t="s">
        <v>1571</v>
      </c>
      <c r="T278" s="441">
        <v>0</v>
      </c>
      <c r="U278" s="441" t="s">
        <v>1571</v>
      </c>
      <c r="V278" s="441" t="s">
        <v>1571</v>
      </c>
      <c r="W278" s="441">
        <v>0</v>
      </c>
      <c r="X278" s="441" t="s">
        <v>1571</v>
      </c>
      <c r="Y278" s="442">
        <v>42409.2</v>
      </c>
    </row>
    <row r="279" spans="2:25">
      <c r="B279" s="353" t="s">
        <v>460</v>
      </c>
      <c r="C279" s="480" t="s">
        <v>1309</v>
      </c>
      <c r="D279" s="480" t="s">
        <v>1310</v>
      </c>
      <c r="E279" t="s">
        <v>1311</v>
      </c>
      <c r="F279" s="440" t="s">
        <v>361</v>
      </c>
      <c r="G279" s="441" t="s">
        <v>1571</v>
      </c>
      <c r="H279" s="441">
        <v>0</v>
      </c>
      <c r="I279" s="441" t="s">
        <v>1571</v>
      </c>
      <c r="J279" s="277" t="s">
        <v>471</v>
      </c>
      <c r="K279" s="277">
        <v>35</v>
      </c>
      <c r="L279" s="444">
        <v>0</v>
      </c>
      <c r="M279" s="441" t="s">
        <v>1571</v>
      </c>
      <c r="N279" s="441">
        <v>0</v>
      </c>
      <c r="O279" s="441">
        <v>0</v>
      </c>
      <c r="P279" s="443" t="s">
        <v>1571</v>
      </c>
      <c r="Q279" s="443" t="s">
        <v>511</v>
      </c>
      <c r="R279" s="444">
        <v>0</v>
      </c>
      <c r="S279" s="441" t="s">
        <v>1571</v>
      </c>
      <c r="T279" s="441">
        <v>0</v>
      </c>
      <c r="U279" s="441" t="s">
        <v>1571</v>
      </c>
      <c r="V279" s="441" t="s">
        <v>1571</v>
      </c>
      <c r="W279" s="441">
        <v>0</v>
      </c>
      <c r="X279" s="441" t="s">
        <v>1571</v>
      </c>
      <c r="Y279" s="442">
        <v>53156.58</v>
      </c>
    </row>
    <row r="280" spans="2:25">
      <c r="B280" s="353" t="s">
        <v>460</v>
      </c>
      <c r="C280" s="480" t="s">
        <v>1312</v>
      </c>
      <c r="D280" s="480" t="s">
        <v>1313</v>
      </c>
      <c r="E280" t="s">
        <v>1314</v>
      </c>
      <c r="F280" s="440" t="s">
        <v>361</v>
      </c>
      <c r="G280" s="441" t="s">
        <v>1571</v>
      </c>
      <c r="H280" s="441">
        <v>0</v>
      </c>
      <c r="I280" s="441" t="s">
        <v>1571</v>
      </c>
      <c r="J280" s="444" t="s">
        <v>471</v>
      </c>
      <c r="K280" s="441">
        <v>35</v>
      </c>
      <c r="L280" s="444">
        <v>0</v>
      </c>
      <c r="M280" s="441" t="s">
        <v>1571</v>
      </c>
      <c r="N280" s="441">
        <v>0</v>
      </c>
      <c r="O280" s="441">
        <v>0</v>
      </c>
      <c r="P280" s="441" t="s">
        <v>1571</v>
      </c>
      <c r="Q280" s="441" t="s">
        <v>511</v>
      </c>
      <c r="R280" s="444">
        <v>0</v>
      </c>
      <c r="S280" s="441" t="s">
        <v>1571</v>
      </c>
      <c r="T280" s="441">
        <v>0</v>
      </c>
      <c r="U280" s="441" t="s">
        <v>1571</v>
      </c>
      <c r="V280" s="441" t="s">
        <v>1571</v>
      </c>
      <c r="W280" s="441">
        <v>0</v>
      </c>
      <c r="X280" s="441" t="s">
        <v>1571</v>
      </c>
      <c r="Y280" s="442">
        <v>39720.06</v>
      </c>
    </row>
    <row r="281" spans="2:25">
      <c r="B281" s="353" t="s">
        <v>460</v>
      </c>
      <c r="C281" s="480" t="s">
        <v>1315</v>
      </c>
      <c r="D281" s="480" t="s">
        <v>1316</v>
      </c>
      <c r="E281" t="s">
        <v>1317</v>
      </c>
      <c r="F281" s="440" t="s">
        <v>361</v>
      </c>
      <c r="G281" s="441" t="s">
        <v>1571</v>
      </c>
      <c r="H281" s="441">
        <v>0</v>
      </c>
      <c r="I281" s="441" t="s">
        <v>1571</v>
      </c>
      <c r="J281" s="443" t="s">
        <v>471</v>
      </c>
      <c r="K281" s="457">
        <v>35</v>
      </c>
      <c r="L281" s="444">
        <v>0</v>
      </c>
      <c r="M281" s="441" t="s">
        <v>1571</v>
      </c>
      <c r="N281" s="441">
        <v>0</v>
      </c>
      <c r="O281" s="441">
        <v>0</v>
      </c>
      <c r="P281" s="444" t="s">
        <v>1571</v>
      </c>
      <c r="Q281" s="444" t="s">
        <v>511</v>
      </c>
      <c r="R281" s="444">
        <v>0</v>
      </c>
      <c r="S281" s="441" t="s">
        <v>1571</v>
      </c>
      <c r="T281" s="441">
        <v>0</v>
      </c>
      <c r="U281" s="441" t="s">
        <v>1571</v>
      </c>
      <c r="V281" s="441" t="s">
        <v>1571</v>
      </c>
      <c r="W281" s="441">
        <v>0</v>
      </c>
      <c r="X281" s="441" t="s">
        <v>1571</v>
      </c>
      <c r="Y281" s="442">
        <v>50249.04</v>
      </c>
    </row>
    <row r="282" spans="2:25">
      <c r="B282" s="353" t="s">
        <v>460</v>
      </c>
      <c r="C282" s="480" t="s">
        <v>1318</v>
      </c>
      <c r="D282" s="480" t="s">
        <v>1319</v>
      </c>
      <c r="E282" t="s">
        <v>1320</v>
      </c>
      <c r="F282" s="440" t="s">
        <v>361</v>
      </c>
      <c r="G282" s="441" t="s">
        <v>1571</v>
      </c>
      <c r="H282" s="441">
        <v>0</v>
      </c>
      <c r="I282" s="441" t="s">
        <v>1571</v>
      </c>
      <c r="J282" s="444" t="s">
        <v>471</v>
      </c>
      <c r="K282" s="441">
        <v>35</v>
      </c>
      <c r="L282" s="444">
        <v>0</v>
      </c>
      <c r="M282" s="441" t="s">
        <v>1571</v>
      </c>
      <c r="N282" s="441">
        <v>0</v>
      </c>
      <c r="O282" s="441">
        <v>0</v>
      </c>
      <c r="P282" s="441" t="s">
        <v>1571</v>
      </c>
      <c r="Q282" s="441" t="s">
        <v>511</v>
      </c>
      <c r="R282" s="444">
        <v>0</v>
      </c>
      <c r="S282" s="441" t="s">
        <v>1571</v>
      </c>
      <c r="T282" s="441">
        <v>0</v>
      </c>
      <c r="U282" s="441" t="s">
        <v>1571</v>
      </c>
      <c r="V282" s="441" t="s">
        <v>1571</v>
      </c>
      <c r="W282" s="441">
        <v>0</v>
      </c>
      <c r="X282" s="441" t="s">
        <v>1571</v>
      </c>
      <c r="Y282" s="442">
        <v>52058.94</v>
      </c>
    </row>
    <row r="283" spans="2:25">
      <c r="B283" s="353" t="s">
        <v>460</v>
      </c>
      <c r="C283" s="480" t="s">
        <v>1321</v>
      </c>
      <c r="D283" s="480" t="s">
        <v>1322</v>
      </c>
      <c r="E283" t="s">
        <v>1323</v>
      </c>
      <c r="F283" s="440" t="s">
        <v>361</v>
      </c>
      <c r="G283" s="441" t="s">
        <v>1571</v>
      </c>
      <c r="H283" s="441">
        <v>0</v>
      </c>
      <c r="I283" s="441" t="s">
        <v>1571</v>
      </c>
      <c r="J283" s="277" t="s">
        <v>1571</v>
      </c>
      <c r="K283" s="277" t="s">
        <v>511</v>
      </c>
      <c r="L283" s="444">
        <v>0</v>
      </c>
      <c r="M283" s="441" t="s">
        <v>1571</v>
      </c>
      <c r="N283" s="441">
        <v>0</v>
      </c>
      <c r="O283" s="441">
        <v>0</v>
      </c>
      <c r="P283" s="443" t="s">
        <v>471</v>
      </c>
      <c r="Q283" s="443">
        <v>40</v>
      </c>
      <c r="R283" s="444">
        <v>0</v>
      </c>
      <c r="S283" s="441" t="s">
        <v>1571</v>
      </c>
      <c r="T283" s="441">
        <v>0</v>
      </c>
      <c r="U283" s="441" t="s">
        <v>1571</v>
      </c>
      <c r="V283" s="441" t="s">
        <v>1571</v>
      </c>
      <c r="W283" s="441">
        <v>0</v>
      </c>
      <c r="X283" s="441" t="s">
        <v>1571</v>
      </c>
      <c r="Y283" s="442">
        <v>54093.66</v>
      </c>
    </row>
    <row r="284" spans="2:25">
      <c r="B284" s="353" t="s">
        <v>460</v>
      </c>
      <c r="C284" s="480" t="s">
        <v>1324</v>
      </c>
      <c r="D284" s="480" t="s">
        <v>1325</v>
      </c>
      <c r="E284" t="s">
        <v>1326</v>
      </c>
      <c r="F284" s="440" t="s">
        <v>361</v>
      </c>
      <c r="G284" s="441" t="s">
        <v>1571</v>
      </c>
      <c r="H284" s="441">
        <v>0</v>
      </c>
      <c r="I284" s="441" t="s">
        <v>1571</v>
      </c>
      <c r="J284" s="277" t="s">
        <v>471</v>
      </c>
      <c r="K284" s="277">
        <v>35</v>
      </c>
      <c r="L284" s="444">
        <v>0</v>
      </c>
      <c r="M284" s="441" t="s">
        <v>1571</v>
      </c>
      <c r="N284" s="441">
        <v>0</v>
      </c>
      <c r="O284" s="441">
        <v>0</v>
      </c>
      <c r="P284" s="443" t="s">
        <v>1571</v>
      </c>
      <c r="Q284" s="443" t="s">
        <v>511</v>
      </c>
      <c r="R284" s="444">
        <v>0</v>
      </c>
      <c r="S284" s="441" t="s">
        <v>1571</v>
      </c>
      <c r="T284" s="441">
        <v>0</v>
      </c>
      <c r="U284" s="441" t="s">
        <v>1571</v>
      </c>
      <c r="V284" s="441" t="s">
        <v>1571</v>
      </c>
      <c r="W284" s="441">
        <v>0</v>
      </c>
      <c r="X284" s="441" t="s">
        <v>1571</v>
      </c>
      <c r="Y284" s="442">
        <v>45230.16</v>
      </c>
    </row>
    <row r="285" spans="2:25">
      <c r="B285" s="353" t="s">
        <v>460</v>
      </c>
      <c r="C285" s="480" t="s">
        <v>1327</v>
      </c>
      <c r="D285" s="480" t="s">
        <v>1328</v>
      </c>
      <c r="E285" t="s">
        <v>1329</v>
      </c>
      <c r="F285" s="440" t="s">
        <v>361</v>
      </c>
      <c r="G285" s="441" t="s">
        <v>1571</v>
      </c>
      <c r="H285" s="441">
        <v>0</v>
      </c>
      <c r="I285" s="441" t="s">
        <v>1571</v>
      </c>
      <c r="J285" s="277" t="s">
        <v>471</v>
      </c>
      <c r="K285" s="277">
        <v>35</v>
      </c>
      <c r="L285" s="444">
        <v>0</v>
      </c>
      <c r="M285" s="441" t="s">
        <v>1571</v>
      </c>
      <c r="N285" s="441">
        <v>0</v>
      </c>
      <c r="O285" s="441">
        <v>0</v>
      </c>
      <c r="P285" s="443" t="s">
        <v>1571</v>
      </c>
      <c r="Q285" s="443" t="s">
        <v>511</v>
      </c>
      <c r="R285" s="444">
        <v>0</v>
      </c>
      <c r="S285" s="441" t="s">
        <v>1571</v>
      </c>
      <c r="T285" s="441">
        <v>0</v>
      </c>
      <c r="U285" s="441" t="s">
        <v>1571</v>
      </c>
      <c r="V285" s="441" t="s">
        <v>1571</v>
      </c>
      <c r="W285" s="441">
        <v>0</v>
      </c>
      <c r="X285" s="441" t="s">
        <v>1571</v>
      </c>
      <c r="Y285" s="442">
        <v>50022.78</v>
      </c>
    </row>
    <row r="286" spans="2:25">
      <c r="B286" s="353" t="s">
        <v>460</v>
      </c>
      <c r="C286" s="480" t="s">
        <v>1330</v>
      </c>
      <c r="D286" s="480" t="s">
        <v>1331</v>
      </c>
      <c r="E286" t="s">
        <v>1332</v>
      </c>
      <c r="F286" s="440" t="s">
        <v>361</v>
      </c>
      <c r="G286" s="441" t="s">
        <v>1571</v>
      </c>
      <c r="H286" s="441">
        <v>0</v>
      </c>
      <c r="I286" s="441" t="s">
        <v>1571</v>
      </c>
      <c r="J286" s="444" t="s">
        <v>471</v>
      </c>
      <c r="K286" s="441">
        <v>35</v>
      </c>
      <c r="L286" s="444">
        <v>0</v>
      </c>
      <c r="M286" s="441" t="s">
        <v>1571</v>
      </c>
      <c r="N286" s="441">
        <v>0</v>
      </c>
      <c r="O286" s="441">
        <v>0</v>
      </c>
      <c r="P286" s="441" t="s">
        <v>1571</v>
      </c>
      <c r="Q286" s="441" t="s">
        <v>511</v>
      </c>
      <c r="R286" s="444">
        <v>0</v>
      </c>
      <c r="S286" s="441" t="s">
        <v>1571</v>
      </c>
      <c r="T286" s="441">
        <v>0</v>
      </c>
      <c r="U286" s="441" t="s">
        <v>1571</v>
      </c>
      <c r="V286" s="441" t="s">
        <v>1571</v>
      </c>
      <c r="W286" s="441">
        <v>0</v>
      </c>
      <c r="X286" s="441" t="s">
        <v>1571</v>
      </c>
      <c r="Y286" s="442">
        <v>54868.5</v>
      </c>
    </row>
    <row r="287" spans="2:25">
      <c r="B287" s="353" t="s">
        <v>460</v>
      </c>
      <c r="C287" s="480" t="s">
        <v>1333</v>
      </c>
      <c r="D287" s="480" t="s">
        <v>1334</v>
      </c>
      <c r="E287" t="s">
        <v>1335</v>
      </c>
      <c r="F287" s="440" t="s">
        <v>361</v>
      </c>
      <c r="G287" s="441" t="s">
        <v>1571</v>
      </c>
      <c r="H287" s="441">
        <v>0</v>
      </c>
      <c r="I287" s="441" t="s">
        <v>1571</v>
      </c>
      <c r="J287" s="277" t="s">
        <v>471</v>
      </c>
      <c r="K287" s="277">
        <v>35</v>
      </c>
      <c r="L287" s="444">
        <v>0</v>
      </c>
      <c r="M287" s="441" t="s">
        <v>1571</v>
      </c>
      <c r="N287" s="441">
        <v>0</v>
      </c>
      <c r="O287" s="441">
        <v>0</v>
      </c>
      <c r="P287" s="443" t="s">
        <v>1571</v>
      </c>
      <c r="Q287" s="443" t="s">
        <v>511</v>
      </c>
      <c r="R287" s="444">
        <v>0</v>
      </c>
      <c r="S287" s="441" t="s">
        <v>1571</v>
      </c>
      <c r="T287" s="441">
        <v>0</v>
      </c>
      <c r="U287" s="441" t="s">
        <v>1571</v>
      </c>
      <c r="V287" s="441" t="s">
        <v>1571</v>
      </c>
      <c r="W287" s="441">
        <v>0</v>
      </c>
      <c r="X287" s="441" t="s">
        <v>1571</v>
      </c>
      <c r="Y287" s="442">
        <v>50927.76</v>
      </c>
    </row>
    <row r="288" spans="2:25">
      <c r="B288" s="353" t="s">
        <v>460</v>
      </c>
      <c r="C288" s="480" t="s">
        <v>1336</v>
      </c>
      <c r="D288" s="480" t="s">
        <v>1337</v>
      </c>
      <c r="E288" t="s">
        <v>1338</v>
      </c>
      <c r="F288" s="440" t="s">
        <v>361</v>
      </c>
      <c r="G288" s="441" t="s">
        <v>1571</v>
      </c>
      <c r="H288" s="441">
        <v>0</v>
      </c>
      <c r="I288" s="441" t="s">
        <v>1571</v>
      </c>
      <c r="J288" s="444" t="s">
        <v>471</v>
      </c>
      <c r="K288" s="441">
        <v>35</v>
      </c>
      <c r="L288" s="444">
        <v>0</v>
      </c>
      <c r="M288" s="441" t="s">
        <v>1571</v>
      </c>
      <c r="N288" s="441">
        <v>0</v>
      </c>
      <c r="O288" s="441">
        <v>0</v>
      </c>
      <c r="P288" s="441" t="s">
        <v>1571</v>
      </c>
      <c r="Q288" s="441" t="s">
        <v>511</v>
      </c>
      <c r="R288" s="444">
        <v>0</v>
      </c>
      <c r="S288" s="441" t="s">
        <v>1571</v>
      </c>
      <c r="T288" s="441">
        <v>0</v>
      </c>
      <c r="U288" s="441" t="s">
        <v>1571</v>
      </c>
      <c r="V288" s="441" t="s">
        <v>1571</v>
      </c>
      <c r="W288" s="441">
        <v>0</v>
      </c>
      <c r="X288" s="441" t="s">
        <v>1571</v>
      </c>
      <c r="Y288" s="442">
        <v>49570.32</v>
      </c>
    </row>
    <row r="289" spans="2:25">
      <c r="B289" s="353" t="s">
        <v>460</v>
      </c>
      <c r="C289" s="480" t="s">
        <v>1339</v>
      </c>
      <c r="D289" s="480" t="s">
        <v>1340</v>
      </c>
      <c r="E289" t="s">
        <v>1341</v>
      </c>
      <c r="F289" s="440" t="s">
        <v>361</v>
      </c>
      <c r="G289" s="441" t="s">
        <v>1571</v>
      </c>
      <c r="H289" s="441">
        <v>0</v>
      </c>
      <c r="I289" s="441" t="s">
        <v>1571</v>
      </c>
      <c r="J289" s="277" t="s">
        <v>1571</v>
      </c>
      <c r="K289" s="277" t="s">
        <v>511</v>
      </c>
      <c r="L289" s="444">
        <v>0</v>
      </c>
      <c r="M289" s="441" t="s">
        <v>1571</v>
      </c>
      <c r="N289" s="441">
        <v>0</v>
      </c>
      <c r="O289" s="441">
        <v>0</v>
      </c>
      <c r="P289" s="443" t="s">
        <v>471</v>
      </c>
      <c r="Q289" s="443">
        <v>40</v>
      </c>
      <c r="R289" s="444">
        <v>0</v>
      </c>
      <c r="S289" s="441" t="s">
        <v>1571</v>
      </c>
      <c r="T289" s="441">
        <v>0</v>
      </c>
      <c r="U289" s="441" t="s">
        <v>1571</v>
      </c>
      <c r="V289" s="441" t="s">
        <v>1571</v>
      </c>
      <c r="W289" s="441">
        <v>0</v>
      </c>
      <c r="X289" s="441" t="s">
        <v>1571</v>
      </c>
      <c r="Y289" s="442">
        <v>54093.72</v>
      </c>
    </row>
    <row r="290" spans="2:25">
      <c r="B290" s="353" t="s">
        <v>460</v>
      </c>
      <c r="C290" s="480" t="s">
        <v>1342</v>
      </c>
      <c r="D290" s="480" t="s">
        <v>1343</v>
      </c>
      <c r="E290" t="s">
        <v>1344</v>
      </c>
      <c r="F290" s="440" t="s">
        <v>361</v>
      </c>
      <c r="G290" s="441" t="s">
        <v>1571</v>
      </c>
      <c r="H290" s="441">
        <v>0</v>
      </c>
      <c r="I290" s="441" t="s">
        <v>1571</v>
      </c>
      <c r="J290" s="277" t="s">
        <v>471</v>
      </c>
      <c r="K290" s="277">
        <v>35</v>
      </c>
      <c r="L290" s="444">
        <v>0</v>
      </c>
      <c r="M290" s="441" t="s">
        <v>1571</v>
      </c>
      <c r="N290" s="441">
        <v>0</v>
      </c>
      <c r="O290" s="441">
        <v>0</v>
      </c>
      <c r="P290" s="443" t="s">
        <v>1571</v>
      </c>
      <c r="Q290" s="443" t="s">
        <v>511</v>
      </c>
      <c r="R290" s="444">
        <v>0</v>
      </c>
      <c r="S290" s="441" t="s">
        <v>1571</v>
      </c>
      <c r="T290" s="441">
        <v>0</v>
      </c>
      <c r="U290" s="441" t="s">
        <v>1571</v>
      </c>
      <c r="V290" s="441" t="s">
        <v>1571</v>
      </c>
      <c r="W290" s="441">
        <v>0</v>
      </c>
      <c r="X290" s="441" t="s">
        <v>1571</v>
      </c>
      <c r="Y290" s="442">
        <v>37638.36</v>
      </c>
    </row>
    <row r="291" spans="2:25">
      <c r="B291" s="353" t="s">
        <v>460</v>
      </c>
      <c r="C291" s="480" t="s">
        <v>1345</v>
      </c>
      <c r="D291" s="480" t="s">
        <v>1346</v>
      </c>
      <c r="E291" t="s">
        <v>1347</v>
      </c>
      <c r="F291" s="440" t="s">
        <v>361</v>
      </c>
      <c r="G291" s="441" t="s">
        <v>1571</v>
      </c>
      <c r="H291" s="441">
        <v>0</v>
      </c>
      <c r="I291" s="441" t="s">
        <v>1571</v>
      </c>
      <c r="J291" s="277" t="s">
        <v>471</v>
      </c>
      <c r="K291" s="277">
        <v>35</v>
      </c>
      <c r="L291" s="444">
        <v>0</v>
      </c>
      <c r="M291" s="441" t="s">
        <v>1571</v>
      </c>
      <c r="N291" s="441">
        <v>0</v>
      </c>
      <c r="O291" s="441">
        <v>0</v>
      </c>
      <c r="P291" s="443" t="s">
        <v>1571</v>
      </c>
      <c r="Q291" s="443" t="s">
        <v>511</v>
      </c>
      <c r="R291" s="444">
        <v>0</v>
      </c>
      <c r="S291" s="441" t="s">
        <v>1571</v>
      </c>
      <c r="T291" s="441">
        <v>0</v>
      </c>
      <c r="U291" s="441" t="s">
        <v>1571</v>
      </c>
      <c r="V291" s="441" t="s">
        <v>1571</v>
      </c>
      <c r="W291" s="441">
        <v>0</v>
      </c>
      <c r="X291" s="441" t="s">
        <v>1571</v>
      </c>
      <c r="Y291" s="442">
        <v>50249.04</v>
      </c>
    </row>
    <row r="292" spans="2:25">
      <c r="B292" s="353" t="s">
        <v>460</v>
      </c>
      <c r="C292" s="480" t="s">
        <v>1348</v>
      </c>
      <c r="D292" s="480" t="s">
        <v>1349</v>
      </c>
      <c r="E292" t="s">
        <v>1350</v>
      </c>
      <c r="F292" s="440" t="s">
        <v>361</v>
      </c>
      <c r="G292" s="441" t="s">
        <v>1571</v>
      </c>
      <c r="H292" s="441">
        <v>0</v>
      </c>
      <c r="I292" s="441" t="s">
        <v>1571</v>
      </c>
      <c r="J292" s="277" t="s">
        <v>471</v>
      </c>
      <c r="K292" s="277">
        <v>35</v>
      </c>
      <c r="L292" s="444">
        <v>0</v>
      </c>
      <c r="M292" s="441" t="s">
        <v>1571</v>
      </c>
      <c r="N292" s="441">
        <v>0</v>
      </c>
      <c r="O292" s="441">
        <v>0</v>
      </c>
      <c r="P292" s="443" t="s">
        <v>1571</v>
      </c>
      <c r="Q292" s="443" t="s">
        <v>511</v>
      </c>
      <c r="R292" s="444">
        <v>0</v>
      </c>
      <c r="S292" s="441" t="s">
        <v>1571</v>
      </c>
      <c r="T292" s="441">
        <v>0</v>
      </c>
      <c r="U292" s="441" t="s">
        <v>1571</v>
      </c>
      <c r="V292" s="441" t="s">
        <v>1571</v>
      </c>
      <c r="W292" s="441">
        <v>0</v>
      </c>
      <c r="X292" s="441" t="s">
        <v>1571</v>
      </c>
      <c r="Y292" s="442">
        <v>50927.76</v>
      </c>
    </row>
    <row r="293" spans="2:25">
      <c r="B293" s="353" t="s">
        <v>460</v>
      </c>
      <c r="C293" s="480" t="s">
        <v>1351</v>
      </c>
      <c r="D293" s="480" t="s">
        <v>1352</v>
      </c>
      <c r="E293" t="s">
        <v>1353</v>
      </c>
      <c r="F293" s="440" t="s">
        <v>361</v>
      </c>
      <c r="G293" s="441" t="s">
        <v>1571</v>
      </c>
      <c r="H293" s="441">
        <v>0</v>
      </c>
      <c r="I293" s="441" t="s">
        <v>1571</v>
      </c>
      <c r="J293" s="277" t="s">
        <v>471</v>
      </c>
      <c r="K293" s="277">
        <v>35</v>
      </c>
      <c r="L293" s="444">
        <v>0</v>
      </c>
      <c r="M293" s="441" t="s">
        <v>1571</v>
      </c>
      <c r="N293" s="441">
        <v>0</v>
      </c>
      <c r="O293" s="441">
        <v>0</v>
      </c>
      <c r="P293" s="443" t="s">
        <v>1571</v>
      </c>
      <c r="Q293" s="443" t="s">
        <v>511</v>
      </c>
      <c r="R293" s="444">
        <v>0</v>
      </c>
      <c r="S293" s="441" t="s">
        <v>1571</v>
      </c>
      <c r="T293" s="441">
        <v>0</v>
      </c>
      <c r="U293" s="441" t="s">
        <v>1571</v>
      </c>
      <c r="V293" s="441" t="s">
        <v>1571</v>
      </c>
      <c r="W293" s="441">
        <v>0</v>
      </c>
      <c r="X293" s="441" t="s">
        <v>1571</v>
      </c>
      <c r="Y293" s="442">
        <v>42263.16</v>
      </c>
    </row>
    <row r="294" spans="2:25">
      <c r="B294" s="353" t="s">
        <v>460</v>
      </c>
      <c r="C294" s="480" t="s">
        <v>1354</v>
      </c>
      <c r="D294" s="480" t="s">
        <v>1355</v>
      </c>
      <c r="E294" t="s">
        <v>1356</v>
      </c>
      <c r="F294" s="440" t="s">
        <v>361</v>
      </c>
      <c r="G294" s="441" t="s">
        <v>1571</v>
      </c>
      <c r="H294" s="441">
        <v>0</v>
      </c>
      <c r="I294" s="441" t="s">
        <v>1571</v>
      </c>
      <c r="J294" s="444" t="s">
        <v>471</v>
      </c>
      <c r="K294" s="441">
        <v>35</v>
      </c>
      <c r="L294" s="444">
        <v>0</v>
      </c>
      <c r="M294" s="441" t="s">
        <v>1571</v>
      </c>
      <c r="N294" s="441">
        <v>0</v>
      </c>
      <c r="O294" s="441">
        <v>0</v>
      </c>
      <c r="P294" s="441" t="s">
        <v>1571</v>
      </c>
      <c r="Q294" s="441" t="s">
        <v>511</v>
      </c>
      <c r="R294" s="444">
        <v>0</v>
      </c>
      <c r="S294" s="441" t="s">
        <v>1571</v>
      </c>
      <c r="T294" s="441">
        <v>0</v>
      </c>
      <c r="U294" s="441" t="s">
        <v>1571</v>
      </c>
      <c r="V294" s="441" t="s">
        <v>1571</v>
      </c>
      <c r="W294" s="441">
        <v>0</v>
      </c>
      <c r="X294" s="441" t="s">
        <v>1571</v>
      </c>
      <c r="Y294" s="442">
        <v>50739.21</v>
      </c>
    </row>
    <row r="295" spans="2:25">
      <c r="B295" s="353" t="s">
        <v>460</v>
      </c>
      <c r="C295" s="480" t="s">
        <v>1357</v>
      </c>
      <c r="D295" s="480" t="s">
        <v>1358</v>
      </c>
      <c r="E295" t="s">
        <v>1359</v>
      </c>
      <c r="F295" s="440" t="s">
        <v>361</v>
      </c>
      <c r="G295" s="441" t="s">
        <v>1571</v>
      </c>
      <c r="H295" s="441">
        <v>0</v>
      </c>
      <c r="I295" s="441" t="s">
        <v>1571</v>
      </c>
      <c r="J295" s="277" t="s">
        <v>471</v>
      </c>
      <c r="K295" s="277">
        <v>35</v>
      </c>
      <c r="L295" s="444">
        <v>0</v>
      </c>
      <c r="M295" s="441" t="s">
        <v>1571</v>
      </c>
      <c r="N295" s="441">
        <v>0</v>
      </c>
      <c r="O295" s="441">
        <v>0</v>
      </c>
      <c r="P295" s="443" t="s">
        <v>1571</v>
      </c>
      <c r="Q295" s="443" t="s">
        <v>511</v>
      </c>
      <c r="R295" s="444">
        <v>0</v>
      </c>
      <c r="S295" s="441" t="s">
        <v>1571</v>
      </c>
      <c r="T295" s="441">
        <v>0</v>
      </c>
      <c r="U295" s="441" t="s">
        <v>1571</v>
      </c>
      <c r="V295" s="441" t="s">
        <v>1571</v>
      </c>
      <c r="W295" s="441">
        <v>0</v>
      </c>
      <c r="X295" s="441" t="s">
        <v>1571</v>
      </c>
      <c r="Y295" s="442">
        <v>34777.379999999997</v>
      </c>
    </row>
    <row r="296" spans="2:25">
      <c r="B296" s="353" t="s">
        <v>460</v>
      </c>
      <c r="C296" s="480" t="s">
        <v>1360</v>
      </c>
      <c r="D296" s="480" t="s">
        <v>1361</v>
      </c>
      <c r="E296" t="s">
        <v>1362</v>
      </c>
      <c r="F296" s="440" t="s">
        <v>361</v>
      </c>
      <c r="G296" s="441" t="s">
        <v>1571</v>
      </c>
      <c r="H296" s="441">
        <v>0</v>
      </c>
      <c r="I296" s="441" t="s">
        <v>1571</v>
      </c>
      <c r="J296" s="277" t="s">
        <v>471</v>
      </c>
      <c r="K296" s="277">
        <v>35</v>
      </c>
      <c r="L296" s="444">
        <v>0</v>
      </c>
      <c r="M296" s="441" t="s">
        <v>1571</v>
      </c>
      <c r="N296" s="441">
        <v>0</v>
      </c>
      <c r="O296" s="441">
        <v>0</v>
      </c>
      <c r="P296" s="443" t="s">
        <v>1571</v>
      </c>
      <c r="Q296" s="443" t="s">
        <v>511</v>
      </c>
      <c r="R296" s="444">
        <v>0</v>
      </c>
      <c r="S296" s="441" t="s">
        <v>1571</v>
      </c>
      <c r="T296" s="441">
        <v>0</v>
      </c>
      <c r="U296" s="441" t="s">
        <v>1571</v>
      </c>
      <c r="V296" s="441" t="s">
        <v>1571</v>
      </c>
      <c r="W296" s="441">
        <v>0</v>
      </c>
      <c r="X296" s="441" t="s">
        <v>1571</v>
      </c>
      <c r="Y296" s="442">
        <v>45588.959999999999</v>
      </c>
    </row>
    <row r="297" spans="2:25">
      <c r="B297" s="353" t="s">
        <v>460</v>
      </c>
      <c r="C297" s="480" t="s">
        <v>1363</v>
      </c>
      <c r="D297" s="480" t="s">
        <v>1364</v>
      </c>
      <c r="E297" t="s">
        <v>1365</v>
      </c>
      <c r="F297" s="440" t="s">
        <v>361</v>
      </c>
      <c r="G297" s="441" t="s">
        <v>1571</v>
      </c>
      <c r="H297" s="441">
        <v>0</v>
      </c>
      <c r="I297" s="441" t="s">
        <v>1571</v>
      </c>
      <c r="J297" s="277" t="s">
        <v>471</v>
      </c>
      <c r="K297" s="277">
        <v>35</v>
      </c>
      <c r="L297" s="444">
        <v>0</v>
      </c>
      <c r="M297" s="441" t="s">
        <v>1571</v>
      </c>
      <c r="N297" s="441">
        <v>0</v>
      </c>
      <c r="O297" s="441">
        <v>0</v>
      </c>
      <c r="P297" s="443" t="s">
        <v>1571</v>
      </c>
      <c r="Q297" s="443" t="s">
        <v>511</v>
      </c>
      <c r="R297" s="444">
        <v>0</v>
      </c>
      <c r="S297" s="441" t="s">
        <v>1571</v>
      </c>
      <c r="T297" s="441">
        <v>0</v>
      </c>
      <c r="U297" s="441" t="s">
        <v>1571</v>
      </c>
      <c r="V297" s="441" t="s">
        <v>1571</v>
      </c>
      <c r="W297" s="441">
        <v>0</v>
      </c>
      <c r="X297" s="441" t="s">
        <v>1571</v>
      </c>
      <c r="Y297" s="442">
        <v>51832.68</v>
      </c>
    </row>
    <row r="298" spans="2:25">
      <c r="B298" s="353" t="s">
        <v>460</v>
      </c>
      <c r="C298" s="480" t="s">
        <v>1366</v>
      </c>
      <c r="D298" s="480" t="s">
        <v>1367</v>
      </c>
      <c r="E298" t="s">
        <v>1368</v>
      </c>
      <c r="F298" s="440" t="s">
        <v>361</v>
      </c>
      <c r="G298" s="441" t="s">
        <v>1571</v>
      </c>
      <c r="H298" s="441">
        <v>0</v>
      </c>
      <c r="I298" s="441" t="s">
        <v>1571</v>
      </c>
      <c r="J298" s="277" t="s">
        <v>471</v>
      </c>
      <c r="K298" s="277">
        <v>35</v>
      </c>
      <c r="L298" s="444">
        <v>0</v>
      </c>
      <c r="M298" s="441" t="s">
        <v>1571</v>
      </c>
      <c r="N298" s="441">
        <v>0</v>
      </c>
      <c r="O298" s="441">
        <v>0</v>
      </c>
      <c r="P298" s="443" t="s">
        <v>1571</v>
      </c>
      <c r="Q298" s="443" t="s">
        <v>511</v>
      </c>
      <c r="R298" s="444">
        <v>0</v>
      </c>
      <c r="S298" s="441" t="s">
        <v>1571</v>
      </c>
      <c r="T298" s="441">
        <v>0</v>
      </c>
      <c r="U298" s="441" t="s">
        <v>1571</v>
      </c>
      <c r="V298" s="441" t="s">
        <v>1571</v>
      </c>
      <c r="W298" s="441">
        <v>0</v>
      </c>
      <c r="X298" s="441" t="s">
        <v>1571</v>
      </c>
      <c r="Y298" s="442">
        <v>52963.92</v>
      </c>
    </row>
    <row r="299" spans="2:25">
      <c r="B299" s="353" t="s">
        <v>460</v>
      </c>
      <c r="C299" s="480" t="s">
        <v>1369</v>
      </c>
      <c r="D299" s="480" t="s">
        <v>1370</v>
      </c>
      <c r="E299" t="s">
        <v>1371</v>
      </c>
      <c r="F299" s="440" t="s">
        <v>361</v>
      </c>
      <c r="G299" s="441" t="s">
        <v>1571</v>
      </c>
      <c r="H299" s="441">
        <v>0</v>
      </c>
      <c r="I299" s="441" t="s">
        <v>1571</v>
      </c>
      <c r="J299" s="277" t="s">
        <v>471</v>
      </c>
      <c r="K299" s="277">
        <v>35</v>
      </c>
      <c r="L299" s="444">
        <v>0</v>
      </c>
      <c r="M299" s="441" t="s">
        <v>1571</v>
      </c>
      <c r="N299" s="441">
        <v>0</v>
      </c>
      <c r="O299" s="441">
        <v>0</v>
      </c>
      <c r="P299" s="443" t="s">
        <v>1571</v>
      </c>
      <c r="Q299" s="443" t="s">
        <v>511</v>
      </c>
      <c r="R299" s="444">
        <v>0</v>
      </c>
      <c r="S299" s="441" t="s">
        <v>1571</v>
      </c>
      <c r="T299" s="441">
        <v>0</v>
      </c>
      <c r="U299" s="441" t="s">
        <v>1571</v>
      </c>
      <c r="V299" s="441" t="s">
        <v>1571</v>
      </c>
      <c r="W299" s="441">
        <v>0</v>
      </c>
      <c r="X299" s="441" t="s">
        <v>1571</v>
      </c>
      <c r="Y299" s="442">
        <v>41876.879999999997</v>
      </c>
    </row>
    <row r="300" spans="2:25">
      <c r="B300" s="353" t="s">
        <v>460</v>
      </c>
      <c r="C300" s="480" t="s">
        <v>1372</v>
      </c>
      <c r="D300" s="480" t="s">
        <v>1373</v>
      </c>
      <c r="E300" t="s">
        <v>1374</v>
      </c>
      <c r="F300" s="440" t="s">
        <v>361</v>
      </c>
      <c r="G300" s="441" t="s">
        <v>1571</v>
      </c>
      <c r="H300" s="441">
        <v>0</v>
      </c>
      <c r="I300" s="441" t="s">
        <v>1571</v>
      </c>
      <c r="J300" s="277" t="s">
        <v>471</v>
      </c>
      <c r="K300" s="277">
        <v>35</v>
      </c>
      <c r="L300" s="444">
        <v>0</v>
      </c>
      <c r="M300" s="441" t="s">
        <v>1571</v>
      </c>
      <c r="N300" s="441">
        <v>0</v>
      </c>
      <c r="O300" s="441">
        <v>0</v>
      </c>
      <c r="P300" s="443" t="s">
        <v>1571</v>
      </c>
      <c r="Q300" s="443" t="s">
        <v>511</v>
      </c>
      <c r="R300" s="444">
        <v>0</v>
      </c>
      <c r="S300" s="441" t="s">
        <v>1571</v>
      </c>
      <c r="T300" s="441">
        <v>0</v>
      </c>
      <c r="U300" s="441" t="s">
        <v>1571</v>
      </c>
      <c r="V300" s="441" t="s">
        <v>1571</v>
      </c>
      <c r="W300" s="441">
        <v>0</v>
      </c>
      <c r="X300" s="441" t="s">
        <v>1571</v>
      </c>
      <c r="Y300" s="442">
        <v>49570.32</v>
      </c>
    </row>
    <row r="301" spans="2:25">
      <c r="B301" s="353" t="s">
        <v>460</v>
      </c>
      <c r="C301" s="480" t="s">
        <v>1375</v>
      </c>
      <c r="D301" s="480" t="s">
        <v>1376</v>
      </c>
      <c r="E301" t="s">
        <v>1377</v>
      </c>
      <c r="F301" s="440" t="s">
        <v>361</v>
      </c>
      <c r="G301" s="441" t="s">
        <v>1571</v>
      </c>
      <c r="H301" s="441">
        <v>0</v>
      </c>
      <c r="I301" s="441" t="s">
        <v>1571</v>
      </c>
      <c r="J301" s="277" t="s">
        <v>1571</v>
      </c>
      <c r="K301" s="277" t="s">
        <v>511</v>
      </c>
      <c r="L301" s="444">
        <v>0</v>
      </c>
      <c r="M301" s="441" t="s">
        <v>1571</v>
      </c>
      <c r="N301" s="441">
        <v>0</v>
      </c>
      <c r="O301" s="441">
        <v>0</v>
      </c>
      <c r="P301" s="443" t="s">
        <v>471</v>
      </c>
      <c r="Q301" s="443">
        <v>40</v>
      </c>
      <c r="R301" s="444">
        <v>0</v>
      </c>
      <c r="S301" s="441" t="s">
        <v>1571</v>
      </c>
      <c r="T301" s="441">
        <v>0</v>
      </c>
      <c r="U301" s="441" t="s">
        <v>1571</v>
      </c>
      <c r="V301" s="441" t="s">
        <v>1571</v>
      </c>
      <c r="W301" s="441">
        <v>0</v>
      </c>
      <c r="X301" s="441" t="s">
        <v>1571</v>
      </c>
      <c r="Y301" s="442">
        <v>54093.72</v>
      </c>
    </row>
    <row r="302" spans="2:25">
      <c r="B302" s="353" t="s">
        <v>460</v>
      </c>
      <c r="C302" s="480" t="s">
        <v>1378</v>
      </c>
      <c r="D302" s="480" t="s">
        <v>1379</v>
      </c>
      <c r="E302" t="s">
        <v>1380</v>
      </c>
      <c r="F302" s="440" t="s">
        <v>361</v>
      </c>
      <c r="G302" s="441" t="s">
        <v>1571</v>
      </c>
      <c r="H302" s="441">
        <v>0</v>
      </c>
      <c r="I302" s="441" t="s">
        <v>1571</v>
      </c>
      <c r="J302" s="277" t="s">
        <v>471</v>
      </c>
      <c r="K302" s="277">
        <v>35</v>
      </c>
      <c r="L302" s="444">
        <v>0</v>
      </c>
      <c r="M302" s="441" t="s">
        <v>1571</v>
      </c>
      <c r="N302" s="441">
        <v>0</v>
      </c>
      <c r="O302" s="441">
        <v>0</v>
      </c>
      <c r="P302" s="443" t="s">
        <v>1571</v>
      </c>
      <c r="Q302" s="443" t="s">
        <v>511</v>
      </c>
      <c r="R302" s="444">
        <v>0</v>
      </c>
      <c r="S302" s="441" t="s">
        <v>1571</v>
      </c>
      <c r="T302" s="441">
        <v>0</v>
      </c>
      <c r="U302" s="441" t="s">
        <v>1571</v>
      </c>
      <c r="V302" s="441" t="s">
        <v>1571</v>
      </c>
      <c r="W302" s="441">
        <v>0</v>
      </c>
      <c r="X302" s="441" t="s">
        <v>1571</v>
      </c>
      <c r="Y302" s="442">
        <v>36154.86</v>
      </c>
    </row>
    <row r="303" spans="2:25">
      <c r="B303" s="353" t="s">
        <v>460</v>
      </c>
      <c r="C303" s="480" t="s">
        <v>1381</v>
      </c>
      <c r="D303" s="480" t="s">
        <v>1382</v>
      </c>
      <c r="E303" t="s">
        <v>1383</v>
      </c>
      <c r="F303" s="440" t="s">
        <v>361</v>
      </c>
      <c r="G303" s="441" t="s">
        <v>1571</v>
      </c>
      <c r="H303" s="441">
        <v>0</v>
      </c>
      <c r="I303" s="441" t="s">
        <v>1571</v>
      </c>
      <c r="J303" s="277" t="s">
        <v>471</v>
      </c>
      <c r="K303" s="277">
        <v>35</v>
      </c>
      <c r="L303" s="444">
        <v>0</v>
      </c>
      <c r="M303" s="441" t="s">
        <v>1571</v>
      </c>
      <c r="N303" s="441">
        <v>0</v>
      </c>
      <c r="O303" s="441">
        <v>0</v>
      </c>
      <c r="P303" s="443" t="s">
        <v>1571</v>
      </c>
      <c r="Q303" s="443" t="s">
        <v>511</v>
      </c>
      <c r="R303" s="444">
        <v>0</v>
      </c>
      <c r="S303" s="441" t="s">
        <v>1571</v>
      </c>
      <c r="T303" s="441">
        <v>0</v>
      </c>
      <c r="U303" s="441" t="s">
        <v>1571</v>
      </c>
      <c r="V303" s="441" t="s">
        <v>1571</v>
      </c>
      <c r="W303" s="441">
        <v>0</v>
      </c>
      <c r="X303" s="441" t="s">
        <v>1571</v>
      </c>
      <c r="Y303" s="442">
        <v>47878.74</v>
      </c>
    </row>
    <row r="304" spans="2:25">
      <c r="B304" s="353" t="s">
        <v>460</v>
      </c>
      <c r="C304" s="480" t="s">
        <v>1384</v>
      </c>
      <c r="D304" s="480" t="s">
        <v>1385</v>
      </c>
      <c r="E304" t="s">
        <v>1386</v>
      </c>
      <c r="F304" s="440" t="s">
        <v>361</v>
      </c>
      <c r="G304" s="441" t="s">
        <v>1571</v>
      </c>
      <c r="H304" s="441">
        <v>0</v>
      </c>
      <c r="I304" s="441" t="s">
        <v>1571</v>
      </c>
      <c r="J304" s="277" t="s">
        <v>471</v>
      </c>
      <c r="K304" s="277">
        <v>35</v>
      </c>
      <c r="L304" s="444">
        <v>0</v>
      </c>
      <c r="M304" s="441" t="s">
        <v>1571</v>
      </c>
      <c r="N304" s="441">
        <v>0</v>
      </c>
      <c r="O304" s="441">
        <v>0</v>
      </c>
      <c r="P304" s="443" t="s">
        <v>1571</v>
      </c>
      <c r="Q304" s="443" t="s">
        <v>511</v>
      </c>
      <c r="R304" s="444">
        <v>0</v>
      </c>
      <c r="S304" s="441" t="s">
        <v>1571</v>
      </c>
      <c r="T304" s="441">
        <v>0</v>
      </c>
      <c r="U304" s="441" t="s">
        <v>1571</v>
      </c>
      <c r="V304" s="441" t="s">
        <v>1571</v>
      </c>
      <c r="W304" s="441">
        <v>0</v>
      </c>
      <c r="X304" s="441" t="s">
        <v>1571</v>
      </c>
      <c r="Y304" s="442">
        <v>35965.32</v>
      </c>
    </row>
    <row r="305" spans="2:25">
      <c r="B305" s="353" t="s">
        <v>460</v>
      </c>
      <c r="C305" s="480" t="s">
        <v>1387</v>
      </c>
      <c r="D305" s="480" t="s">
        <v>1388</v>
      </c>
      <c r="E305" t="s">
        <v>1389</v>
      </c>
      <c r="F305" s="440" t="s">
        <v>361</v>
      </c>
      <c r="G305" s="441" t="s">
        <v>1571</v>
      </c>
      <c r="H305" s="441">
        <v>0</v>
      </c>
      <c r="I305" s="441" t="s">
        <v>1571</v>
      </c>
      <c r="J305" s="277" t="s">
        <v>1571</v>
      </c>
      <c r="K305" s="277" t="s">
        <v>511</v>
      </c>
      <c r="L305" s="444">
        <v>0</v>
      </c>
      <c r="M305" s="441" t="s">
        <v>1571</v>
      </c>
      <c r="N305" s="441">
        <v>0</v>
      </c>
      <c r="O305" s="441">
        <v>0</v>
      </c>
      <c r="P305" s="443" t="s">
        <v>471</v>
      </c>
      <c r="Q305" s="443">
        <v>40</v>
      </c>
      <c r="R305" s="444">
        <v>0</v>
      </c>
      <c r="S305" s="441" t="s">
        <v>1571</v>
      </c>
      <c r="T305" s="441">
        <v>0</v>
      </c>
      <c r="U305" s="441" t="s">
        <v>1571</v>
      </c>
      <c r="V305" s="441" t="s">
        <v>1571</v>
      </c>
      <c r="W305" s="441">
        <v>0</v>
      </c>
      <c r="X305" s="441" t="s">
        <v>1571</v>
      </c>
      <c r="Y305" s="442">
        <v>54093.66</v>
      </c>
    </row>
    <row r="306" spans="2:25">
      <c r="B306" s="353" t="s">
        <v>460</v>
      </c>
      <c r="C306" s="480" t="s">
        <v>1390</v>
      </c>
      <c r="D306" s="480" t="s">
        <v>1391</v>
      </c>
      <c r="E306" t="s">
        <v>1392</v>
      </c>
      <c r="F306" s="440" t="s">
        <v>361</v>
      </c>
      <c r="G306" s="441" t="s">
        <v>1571</v>
      </c>
      <c r="H306" s="441">
        <v>0</v>
      </c>
      <c r="I306" s="441" t="s">
        <v>1571</v>
      </c>
      <c r="J306" s="444" t="s">
        <v>471</v>
      </c>
      <c r="K306" s="441">
        <v>35</v>
      </c>
      <c r="L306" s="444">
        <v>0</v>
      </c>
      <c r="M306" s="441" t="s">
        <v>1571</v>
      </c>
      <c r="N306" s="441">
        <v>0</v>
      </c>
      <c r="O306" s="441">
        <v>0</v>
      </c>
      <c r="P306" s="441" t="s">
        <v>1571</v>
      </c>
      <c r="Q306" s="441" t="s">
        <v>511</v>
      </c>
      <c r="R306" s="444">
        <v>0</v>
      </c>
      <c r="S306" s="441" t="s">
        <v>1571</v>
      </c>
      <c r="T306" s="441">
        <v>0</v>
      </c>
      <c r="U306" s="441" t="s">
        <v>1571</v>
      </c>
      <c r="V306" s="441" t="s">
        <v>1571</v>
      </c>
      <c r="W306" s="441">
        <v>0</v>
      </c>
      <c r="X306" s="441" t="s">
        <v>1571</v>
      </c>
      <c r="Y306" s="442">
        <v>33717.72</v>
      </c>
    </row>
    <row r="307" spans="2:25">
      <c r="B307" s="353" t="s">
        <v>460</v>
      </c>
      <c r="C307" s="480" t="s">
        <v>1393</v>
      </c>
      <c r="D307" s="480" t="s">
        <v>1394</v>
      </c>
      <c r="E307" t="s">
        <v>1395</v>
      </c>
      <c r="F307" s="440" t="s">
        <v>361</v>
      </c>
      <c r="G307" s="441" t="s">
        <v>1571</v>
      </c>
      <c r="H307" s="441">
        <v>0</v>
      </c>
      <c r="I307" s="441" t="s">
        <v>1571</v>
      </c>
      <c r="J307" s="443" t="s">
        <v>471</v>
      </c>
      <c r="K307" s="457">
        <v>35</v>
      </c>
      <c r="L307" s="444">
        <v>0</v>
      </c>
      <c r="M307" s="441" t="s">
        <v>1571</v>
      </c>
      <c r="N307" s="441">
        <v>0</v>
      </c>
      <c r="O307" s="441">
        <v>0</v>
      </c>
      <c r="P307" s="444" t="s">
        <v>1571</v>
      </c>
      <c r="Q307" s="444" t="s">
        <v>511</v>
      </c>
      <c r="R307" s="444">
        <v>0</v>
      </c>
      <c r="S307" s="441" t="s">
        <v>1571</v>
      </c>
      <c r="T307" s="441">
        <v>0</v>
      </c>
      <c r="U307" s="441" t="s">
        <v>1571</v>
      </c>
      <c r="V307" s="441" t="s">
        <v>1571</v>
      </c>
      <c r="W307" s="441">
        <v>0</v>
      </c>
      <c r="X307" s="441" t="s">
        <v>1571</v>
      </c>
      <c r="Y307" s="442">
        <v>40674</v>
      </c>
    </row>
    <row r="308" spans="2:25">
      <c r="B308" s="353" t="s">
        <v>460</v>
      </c>
      <c r="C308" s="480" t="s">
        <v>1396</v>
      </c>
      <c r="D308" s="480" t="s">
        <v>1397</v>
      </c>
      <c r="E308" t="s">
        <v>1398</v>
      </c>
      <c r="F308" s="440" t="s">
        <v>361</v>
      </c>
      <c r="G308" s="441" t="s">
        <v>1571</v>
      </c>
      <c r="H308" s="441">
        <v>0</v>
      </c>
      <c r="I308" s="441" t="s">
        <v>1571</v>
      </c>
      <c r="J308" s="277" t="s">
        <v>1571</v>
      </c>
      <c r="K308" s="277" t="s">
        <v>511</v>
      </c>
      <c r="L308" s="444">
        <v>0</v>
      </c>
      <c r="M308" s="441" t="s">
        <v>1571</v>
      </c>
      <c r="N308" s="441">
        <v>0</v>
      </c>
      <c r="O308" s="441">
        <v>0</v>
      </c>
      <c r="P308" s="443" t="s">
        <v>471</v>
      </c>
      <c r="Q308" s="443">
        <v>40</v>
      </c>
      <c r="R308" s="444">
        <v>0</v>
      </c>
      <c r="S308" s="441" t="s">
        <v>1571</v>
      </c>
      <c r="T308" s="441">
        <v>0</v>
      </c>
      <c r="U308" s="441" t="s">
        <v>1571</v>
      </c>
      <c r="V308" s="441" t="s">
        <v>1571</v>
      </c>
      <c r="W308" s="441">
        <v>0</v>
      </c>
      <c r="X308" s="441" t="s">
        <v>1571</v>
      </c>
      <c r="Y308" s="442">
        <v>43264.2</v>
      </c>
    </row>
    <row r="309" spans="2:25">
      <c r="B309" s="353" t="s">
        <v>460</v>
      </c>
      <c r="C309" s="480" t="s">
        <v>1399</v>
      </c>
      <c r="D309" s="480" t="s">
        <v>1400</v>
      </c>
      <c r="E309" t="s">
        <v>1401</v>
      </c>
      <c r="F309" s="440" t="s">
        <v>361</v>
      </c>
      <c r="G309" s="441" t="s">
        <v>1571</v>
      </c>
      <c r="H309" s="441">
        <v>0</v>
      </c>
      <c r="I309" s="441" t="s">
        <v>1571</v>
      </c>
      <c r="J309" s="277" t="s">
        <v>471</v>
      </c>
      <c r="K309" s="277">
        <v>35</v>
      </c>
      <c r="L309" s="444">
        <v>0</v>
      </c>
      <c r="M309" s="441" t="s">
        <v>1571</v>
      </c>
      <c r="N309" s="441">
        <v>0</v>
      </c>
      <c r="O309" s="441">
        <v>0</v>
      </c>
      <c r="P309" s="443" t="s">
        <v>1571</v>
      </c>
      <c r="Q309" s="443" t="s">
        <v>511</v>
      </c>
      <c r="R309" s="444">
        <v>0</v>
      </c>
      <c r="S309" s="441" t="s">
        <v>1571</v>
      </c>
      <c r="T309" s="441">
        <v>0</v>
      </c>
      <c r="U309" s="441" t="s">
        <v>1571</v>
      </c>
      <c r="V309" s="441" t="s">
        <v>1571</v>
      </c>
      <c r="W309" s="441">
        <v>0</v>
      </c>
      <c r="X309" s="441" t="s">
        <v>1571</v>
      </c>
      <c r="Y309" s="442">
        <v>49871.94</v>
      </c>
    </row>
    <row r="310" spans="2:25">
      <c r="B310" s="353" t="s">
        <v>460</v>
      </c>
      <c r="C310" s="480" t="s">
        <v>1402</v>
      </c>
      <c r="D310" s="480" t="s">
        <v>1403</v>
      </c>
      <c r="E310" t="s">
        <v>1404</v>
      </c>
      <c r="F310" s="440" t="s">
        <v>361</v>
      </c>
      <c r="G310" s="441" t="s">
        <v>1571</v>
      </c>
      <c r="H310" s="441">
        <v>0</v>
      </c>
      <c r="I310" s="441" t="s">
        <v>1571</v>
      </c>
      <c r="J310" s="444" t="s">
        <v>471</v>
      </c>
      <c r="K310" s="441">
        <v>35</v>
      </c>
      <c r="L310" s="444">
        <v>0</v>
      </c>
      <c r="M310" s="441" t="s">
        <v>1571</v>
      </c>
      <c r="N310" s="441">
        <v>0</v>
      </c>
      <c r="O310" s="441">
        <v>0</v>
      </c>
      <c r="P310" s="441" t="s">
        <v>1571</v>
      </c>
      <c r="Q310" s="441" t="s">
        <v>511</v>
      </c>
      <c r="R310" s="444">
        <v>0</v>
      </c>
      <c r="S310" s="441" t="s">
        <v>1571</v>
      </c>
      <c r="T310" s="441">
        <v>0</v>
      </c>
      <c r="U310" s="441" t="s">
        <v>1571</v>
      </c>
      <c r="V310" s="441" t="s">
        <v>1571</v>
      </c>
      <c r="W310" s="441">
        <v>0</v>
      </c>
      <c r="X310" s="441" t="s">
        <v>1571</v>
      </c>
      <c r="Y310" s="442">
        <v>46133.4</v>
      </c>
    </row>
    <row r="311" spans="2:25">
      <c r="B311" s="353" t="s">
        <v>460</v>
      </c>
      <c r="C311" s="480" t="s">
        <v>1405</v>
      </c>
      <c r="D311" s="480" t="s">
        <v>1406</v>
      </c>
      <c r="E311" t="s">
        <v>1407</v>
      </c>
      <c r="F311" s="440" t="s">
        <v>361</v>
      </c>
      <c r="G311" s="441" t="s">
        <v>1571</v>
      </c>
      <c r="H311" s="441">
        <v>0</v>
      </c>
      <c r="I311" s="441" t="s">
        <v>1571</v>
      </c>
      <c r="J311" s="443" t="s">
        <v>1571</v>
      </c>
      <c r="K311" s="457" t="s">
        <v>511</v>
      </c>
      <c r="L311" s="444">
        <v>0</v>
      </c>
      <c r="M311" s="441" t="s">
        <v>1571</v>
      </c>
      <c r="N311" s="441">
        <v>0</v>
      </c>
      <c r="O311" s="441">
        <v>0</v>
      </c>
      <c r="P311" s="444" t="s">
        <v>471</v>
      </c>
      <c r="Q311" s="444">
        <v>40</v>
      </c>
      <c r="R311" s="444">
        <v>0</v>
      </c>
      <c r="S311" s="441" t="s">
        <v>1571</v>
      </c>
      <c r="T311" s="441">
        <v>0</v>
      </c>
      <c r="U311" s="441" t="s">
        <v>1571</v>
      </c>
      <c r="V311" s="441" t="s">
        <v>1571</v>
      </c>
      <c r="W311" s="441">
        <v>0</v>
      </c>
      <c r="X311" s="441" t="s">
        <v>1571</v>
      </c>
      <c r="Y311" s="442">
        <v>54093.72</v>
      </c>
    </row>
    <row r="312" spans="2:25">
      <c r="B312" s="353" t="s">
        <v>460</v>
      </c>
      <c r="C312" s="480" t="s">
        <v>1408</v>
      </c>
      <c r="D312" s="480" t="s">
        <v>1409</v>
      </c>
      <c r="E312" t="s">
        <v>1410</v>
      </c>
      <c r="F312" s="440" t="s">
        <v>361</v>
      </c>
      <c r="G312" s="441" t="s">
        <v>1571</v>
      </c>
      <c r="H312" s="441">
        <v>0</v>
      </c>
      <c r="I312" s="441" t="s">
        <v>1571</v>
      </c>
      <c r="J312" s="277" t="s">
        <v>471</v>
      </c>
      <c r="K312" s="277">
        <v>35</v>
      </c>
      <c r="L312" s="444">
        <v>0</v>
      </c>
      <c r="M312" s="441" t="s">
        <v>1571</v>
      </c>
      <c r="N312" s="441">
        <v>0</v>
      </c>
      <c r="O312" s="441">
        <v>0</v>
      </c>
      <c r="P312" s="443" t="s">
        <v>1571</v>
      </c>
      <c r="Q312" s="443" t="s">
        <v>511</v>
      </c>
      <c r="R312" s="444">
        <v>0</v>
      </c>
      <c r="S312" s="441" t="s">
        <v>1571</v>
      </c>
      <c r="T312" s="441">
        <v>0</v>
      </c>
      <c r="U312" s="441" t="s">
        <v>1571</v>
      </c>
      <c r="V312" s="441" t="s">
        <v>1571</v>
      </c>
      <c r="W312" s="441">
        <v>0</v>
      </c>
      <c r="X312" s="441" t="s">
        <v>1571</v>
      </c>
      <c r="Y312" s="442">
        <v>35201.22</v>
      </c>
    </row>
    <row r="313" spans="2:25">
      <c r="B313" s="353" t="s">
        <v>460</v>
      </c>
      <c r="C313" s="480" t="s">
        <v>401</v>
      </c>
      <c r="D313" s="480" t="s">
        <v>402</v>
      </c>
      <c r="E313" t="s">
        <v>1411</v>
      </c>
      <c r="F313" s="440" t="s">
        <v>361</v>
      </c>
      <c r="G313" s="441" t="s">
        <v>1571</v>
      </c>
      <c r="H313" s="441">
        <v>0</v>
      </c>
      <c r="I313" s="441" t="s">
        <v>1571</v>
      </c>
      <c r="J313" s="444" t="s">
        <v>471</v>
      </c>
      <c r="K313" s="441">
        <v>35</v>
      </c>
      <c r="L313" s="444">
        <v>0</v>
      </c>
      <c r="M313" s="441" t="s">
        <v>1571</v>
      </c>
      <c r="N313" s="441">
        <v>0</v>
      </c>
      <c r="O313" s="441">
        <v>0</v>
      </c>
      <c r="P313" s="441" t="s">
        <v>1571</v>
      </c>
      <c r="Q313" s="441" t="s">
        <v>511</v>
      </c>
      <c r="R313" s="444">
        <v>0</v>
      </c>
      <c r="S313" s="441" t="s">
        <v>1571</v>
      </c>
      <c r="T313" s="441">
        <v>0</v>
      </c>
      <c r="U313" s="441" t="s">
        <v>1571</v>
      </c>
      <c r="V313" s="441" t="s">
        <v>1571</v>
      </c>
      <c r="W313" s="441">
        <v>0</v>
      </c>
      <c r="X313" s="441" t="s">
        <v>1571</v>
      </c>
      <c r="Y313" s="442">
        <v>45230.16</v>
      </c>
    </row>
    <row r="314" spans="2:25">
      <c r="B314" s="353" t="s">
        <v>460</v>
      </c>
      <c r="C314" s="480" t="s">
        <v>1412</v>
      </c>
      <c r="D314" s="480" t="s">
        <v>1413</v>
      </c>
      <c r="E314" t="s">
        <v>1414</v>
      </c>
      <c r="F314" s="440" t="s">
        <v>361</v>
      </c>
      <c r="G314" s="441" t="s">
        <v>1571</v>
      </c>
      <c r="H314" s="441">
        <v>0</v>
      </c>
      <c r="I314" s="441" t="s">
        <v>1571</v>
      </c>
      <c r="J314" s="443" t="s">
        <v>471</v>
      </c>
      <c r="K314" s="457">
        <v>35</v>
      </c>
      <c r="L314" s="444">
        <v>0</v>
      </c>
      <c r="M314" s="441" t="s">
        <v>1571</v>
      </c>
      <c r="N314" s="441">
        <v>0</v>
      </c>
      <c r="O314" s="441">
        <v>0</v>
      </c>
      <c r="P314" s="444" t="s">
        <v>1571</v>
      </c>
      <c r="Q314" s="444" t="s">
        <v>511</v>
      </c>
      <c r="R314" s="444">
        <v>0</v>
      </c>
      <c r="S314" s="441" t="s">
        <v>1571</v>
      </c>
      <c r="T314" s="441">
        <v>0</v>
      </c>
      <c r="U314" s="441" t="s">
        <v>1571</v>
      </c>
      <c r="V314" s="441" t="s">
        <v>1571</v>
      </c>
      <c r="W314" s="441">
        <v>0</v>
      </c>
      <c r="X314" s="441" t="s">
        <v>1571</v>
      </c>
      <c r="Y314" s="442">
        <v>48290.16</v>
      </c>
    </row>
    <row r="315" spans="2:25">
      <c r="B315" s="353" t="s">
        <v>460</v>
      </c>
      <c r="C315" s="480" t="s">
        <v>1415</v>
      </c>
      <c r="D315" s="480" t="s">
        <v>1416</v>
      </c>
      <c r="E315" t="s">
        <v>1417</v>
      </c>
      <c r="F315" s="440" t="s">
        <v>361</v>
      </c>
      <c r="G315" s="441" t="s">
        <v>1571</v>
      </c>
      <c r="H315" s="441">
        <v>0</v>
      </c>
      <c r="I315" s="441" t="s">
        <v>1571</v>
      </c>
      <c r="J315" s="277" t="s">
        <v>471</v>
      </c>
      <c r="K315" s="277">
        <v>35</v>
      </c>
      <c r="L315" s="444">
        <v>0</v>
      </c>
      <c r="M315" s="441" t="s">
        <v>1571</v>
      </c>
      <c r="N315" s="441">
        <v>0</v>
      </c>
      <c r="O315" s="441">
        <v>0</v>
      </c>
      <c r="P315" s="443" t="s">
        <v>1571</v>
      </c>
      <c r="Q315" s="443" t="s">
        <v>511</v>
      </c>
      <c r="R315" s="444">
        <v>0</v>
      </c>
      <c r="S315" s="441" t="s">
        <v>1571</v>
      </c>
      <c r="T315" s="441">
        <v>0</v>
      </c>
      <c r="U315" s="441" t="s">
        <v>1571</v>
      </c>
      <c r="V315" s="441" t="s">
        <v>1571</v>
      </c>
      <c r="W315" s="441">
        <v>0</v>
      </c>
      <c r="X315" s="441" t="s">
        <v>1571</v>
      </c>
      <c r="Y315" s="442">
        <v>33717.72</v>
      </c>
    </row>
    <row r="316" spans="2:25">
      <c r="B316" s="353" t="s">
        <v>460</v>
      </c>
      <c r="C316" s="480" t="s">
        <v>1418</v>
      </c>
      <c r="D316" s="480" t="s">
        <v>1419</v>
      </c>
      <c r="E316" t="s">
        <v>1420</v>
      </c>
      <c r="F316" s="440" t="s">
        <v>361</v>
      </c>
      <c r="G316" s="441" t="s">
        <v>1571</v>
      </c>
      <c r="H316" s="441">
        <v>0</v>
      </c>
      <c r="I316" s="441" t="s">
        <v>1571</v>
      </c>
      <c r="J316" s="444" t="s">
        <v>471</v>
      </c>
      <c r="K316" s="441">
        <v>35</v>
      </c>
      <c r="L316" s="444">
        <v>0</v>
      </c>
      <c r="M316" s="441" t="s">
        <v>1571</v>
      </c>
      <c r="N316" s="441">
        <v>0</v>
      </c>
      <c r="O316" s="441">
        <v>0</v>
      </c>
      <c r="P316" s="441" t="s">
        <v>1571</v>
      </c>
      <c r="Q316" s="441" t="s">
        <v>511</v>
      </c>
      <c r="R316" s="444">
        <v>0</v>
      </c>
      <c r="S316" s="441" t="s">
        <v>1571</v>
      </c>
      <c r="T316" s="441">
        <v>0</v>
      </c>
      <c r="U316" s="441" t="s">
        <v>1571</v>
      </c>
      <c r="V316" s="441" t="s">
        <v>1571</v>
      </c>
      <c r="W316" s="441">
        <v>0</v>
      </c>
      <c r="X316" s="441" t="s">
        <v>1571</v>
      </c>
      <c r="Y316" s="442">
        <v>52963.92</v>
      </c>
    </row>
    <row r="317" spans="2:25">
      <c r="B317" s="353" t="s">
        <v>460</v>
      </c>
      <c r="C317" s="480" t="s">
        <v>1421</v>
      </c>
      <c r="D317" s="480" t="s">
        <v>1422</v>
      </c>
      <c r="E317" t="s">
        <v>1423</v>
      </c>
      <c r="F317" s="440" t="s">
        <v>361</v>
      </c>
      <c r="G317" s="441" t="s">
        <v>1571</v>
      </c>
      <c r="H317" s="441">
        <v>0</v>
      </c>
      <c r="I317" s="441" t="s">
        <v>1571</v>
      </c>
      <c r="J317" s="443" t="s">
        <v>471</v>
      </c>
      <c r="K317" s="457">
        <v>35</v>
      </c>
      <c r="L317" s="444">
        <v>0</v>
      </c>
      <c r="M317" s="441" t="s">
        <v>1571</v>
      </c>
      <c r="N317" s="441">
        <v>0</v>
      </c>
      <c r="O317" s="441">
        <v>0</v>
      </c>
      <c r="P317" s="444" t="s">
        <v>1571</v>
      </c>
      <c r="Q317" s="444" t="s">
        <v>511</v>
      </c>
      <c r="R317" s="444">
        <v>0</v>
      </c>
      <c r="S317" s="441" t="s">
        <v>1571</v>
      </c>
      <c r="T317" s="441">
        <v>0</v>
      </c>
      <c r="U317" s="441" t="s">
        <v>1571</v>
      </c>
      <c r="V317" s="441" t="s">
        <v>1571</v>
      </c>
      <c r="W317" s="441">
        <v>0</v>
      </c>
      <c r="X317" s="441" t="s">
        <v>1571</v>
      </c>
      <c r="Y317" s="442">
        <v>52285.2</v>
      </c>
    </row>
    <row r="318" spans="2:25">
      <c r="B318" s="353" t="s">
        <v>460</v>
      </c>
      <c r="C318" s="480" t="s">
        <v>1427</v>
      </c>
      <c r="D318" s="480" t="s">
        <v>1428</v>
      </c>
      <c r="E318" t="s">
        <v>1429</v>
      </c>
      <c r="F318" s="440" t="s">
        <v>361</v>
      </c>
      <c r="G318" s="441" t="s">
        <v>1571</v>
      </c>
      <c r="H318" s="441">
        <v>0</v>
      </c>
      <c r="I318" s="441" t="s">
        <v>1571</v>
      </c>
      <c r="J318" s="277" t="s">
        <v>471</v>
      </c>
      <c r="K318" s="277">
        <v>35</v>
      </c>
      <c r="L318" s="444">
        <v>0</v>
      </c>
      <c r="M318" s="441" t="s">
        <v>1571</v>
      </c>
      <c r="N318" s="441">
        <v>0</v>
      </c>
      <c r="O318" s="441">
        <v>0</v>
      </c>
      <c r="P318" s="443" t="s">
        <v>1571</v>
      </c>
      <c r="Q318" s="443" t="s">
        <v>511</v>
      </c>
      <c r="R318" s="444">
        <v>0</v>
      </c>
      <c r="S318" s="441" t="s">
        <v>1571</v>
      </c>
      <c r="T318" s="441">
        <v>0</v>
      </c>
      <c r="U318" s="441" t="s">
        <v>1571</v>
      </c>
      <c r="V318" s="441" t="s">
        <v>1571</v>
      </c>
      <c r="W318" s="441">
        <v>0</v>
      </c>
      <c r="X318" s="441" t="s">
        <v>1571</v>
      </c>
      <c r="Y318" s="442">
        <v>47649.66</v>
      </c>
    </row>
    <row r="319" spans="2:25">
      <c r="B319" s="353" t="s">
        <v>460</v>
      </c>
      <c r="C319" s="480" t="s">
        <v>1430</v>
      </c>
      <c r="D319" s="480" t="s">
        <v>1431</v>
      </c>
      <c r="E319" t="s">
        <v>1432</v>
      </c>
      <c r="F319" s="440" t="s">
        <v>361</v>
      </c>
      <c r="G319" s="441" t="s">
        <v>1571</v>
      </c>
      <c r="H319" s="441">
        <v>0</v>
      </c>
      <c r="I319" s="441" t="s">
        <v>1571</v>
      </c>
      <c r="J319" s="277" t="s">
        <v>471</v>
      </c>
      <c r="K319" s="277">
        <v>35</v>
      </c>
      <c r="L319" s="444">
        <v>0</v>
      </c>
      <c r="M319" s="441" t="s">
        <v>1571</v>
      </c>
      <c r="N319" s="441">
        <v>0</v>
      </c>
      <c r="O319" s="441">
        <v>0</v>
      </c>
      <c r="P319" s="443" t="s">
        <v>1571</v>
      </c>
      <c r="Q319" s="443" t="s">
        <v>511</v>
      </c>
      <c r="R319" s="444">
        <v>0</v>
      </c>
      <c r="S319" s="441" t="s">
        <v>1571</v>
      </c>
      <c r="T319" s="441">
        <v>0</v>
      </c>
      <c r="U319" s="441" t="s">
        <v>1571</v>
      </c>
      <c r="V319" s="441" t="s">
        <v>1571</v>
      </c>
      <c r="W319" s="441">
        <v>0</v>
      </c>
      <c r="X319" s="441" t="s">
        <v>1571</v>
      </c>
      <c r="Y319" s="442">
        <v>38872.32</v>
      </c>
    </row>
    <row r="320" spans="2:25">
      <c r="B320" s="353" t="s">
        <v>460</v>
      </c>
      <c r="C320" s="480" t="s">
        <v>1433</v>
      </c>
      <c r="D320" s="480" t="s">
        <v>1434</v>
      </c>
      <c r="E320" t="s">
        <v>1435</v>
      </c>
      <c r="F320" s="440" t="s">
        <v>361</v>
      </c>
      <c r="G320" s="441" t="s">
        <v>1571</v>
      </c>
      <c r="H320" s="441">
        <v>0</v>
      </c>
      <c r="I320" s="441" t="s">
        <v>1571</v>
      </c>
      <c r="J320" s="277" t="s">
        <v>471</v>
      </c>
      <c r="K320" s="277">
        <v>35</v>
      </c>
      <c r="L320" s="444">
        <v>0</v>
      </c>
      <c r="M320" s="441" t="s">
        <v>1571</v>
      </c>
      <c r="N320" s="441">
        <v>0</v>
      </c>
      <c r="O320" s="441">
        <v>0</v>
      </c>
      <c r="P320" s="443" t="s">
        <v>1571</v>
      </c>
      <c r="Q320" s="443" t="s">
        <v>511</v>
      </c>
      <c r="R320" s="444">
        <v>0</v>
      </c>
      <c r="S320" s="441" t="s">
        <v>1571</v>
      </c>
      <c r="T320" s="441">
        <v>0</v>
      </c>
      <c r="U320" s="441" t="s">
        <v>1571</v>
      </c>
      <c r="V320" s="441" t="s">
        <v>1571</v>
      </c>
      <c r="W320" s="441">
        <v>0</v>
      </c>
      <c r="X320" s="441" t="s">
        <v>1571</v>
      </c>
      <c r="Y320" s="442">
        <v>56335.8</v>
      </c>
    </row>
    <row r="321" spans="2:25">
      <c r="B321" s="353" t="s">
        <v>460</v>
      </c>
      <c r="C321" s="480" t="s">
        <v>1436</v>
      </c>
      <c r="D321" s="480" t="s">
        <v>1437</v>
      </c>
      <c r="E321" t="s">
        <v>1438</v>
      </c>
      <c r="F321" s="440" t="s">
        <v>361</v>
      </c>
      <c r="G321" s="441" t="s">
        <v>1571</v>
      </c>
      <c r="H321" s="441">
        <v>0</v>
      </c>
      <c r="I321" s="441" t="s">
        <v>1571</v>
      </c>
      <c r="J321" s="277" t="s">
        <v>471</v>
      </c>
      <c r="K321" s="277">
        <v>35</v>
      </c>
      <c r="L321" s="444">
        <v>0</v>
      </c>
      <c r="M321" s="441" t="s">
        <v>1571</v>
      </c>
      <c r="N321" s="441">
        <v>0</v>
      </c>
      <c r="O321" s="441">
        <v>0</v>
      </c>
      <c r="P321" s="443" t="s">
        <v>1571</v>
      </c>
      <c r="Q321" s="443" t="s">
        <v>511</v>
      </c>
      <c r="R321" s="444">
        <v>0</v>
      </c>
      <c r="S321" s="441" t="s">
        <v>1571</v>
      </c>
      <c r="T321" s="441">
        <v>0</v>
      </c>
      <c r="U321" s="441" t="s">
        <v>1571</v>
      </c>
      <c r="V321" s="441" t="s">
        <v>1571</v>
      </c>
      <c r="W321" s="441">
        <v>0</v>
      </c>
      <c r="X321" s="441" t="s">
        <v>1571</v>
      </c>
      <c r="Y321" s="442">
        <v>50249.04</v>
      </c>
    </row>
    <row r="322" spans="2:25">
      <c r="B322" s="353" t="s">
        <v>460</v>
      </c>
      <c r="C322" s="480" t="s">
        <v>1439</v>
      </c>
      <c r="D322" s="480" t="s">
        <v>1440</v>
      </c>
      <c r="E322" t="s">
        <v>1441</v>
      </c>
      <c r="F322" s="440" t="s">
        <v>361</v>
      </c>
      <c r="G322" s="441" t="s">
        <v>1571</v>
      </c>
      <c r="H322" s="441">
        <v>0</v>
      </c>
      <c r="I322" s="441" t="s">
        <v>1571</v>
      </c>
      <c r="J322" s="277" t="s">
        <v>471</v>
      </c>
      <c r="K322" s="277">
        <v>35</v>
      </c>
      <c r="L322" s="444">
        <v>0</v>
      </c>
      <c r="M322" s="441" t="s">
        <v>1571</v>
      </c>
      <c r="N322" s="441">
        <v>0</v>
      </c>
      <c r="O322" s="441">
        <v>0</v>
      </c>
      <c r="P322" s="443" t="s">
        <v>1571</v>
      </c>
      <c r="Q322" s="443" t="s">
        <v>511</v>
      </c>
      <c r="R322" s="444">
        <v>0</v>
      </c>
      <c r="S322" s="441" t="s">
        <v>1571</v>
      </c>
      <c r="T322" s="441">
        <v>0</v>
      </c>
      <c r="U322" s="441" t="s">
        <v>1571</v>
      </c>
      <c r="V322" s="441" t="s">
        <v>1571</v>
      </c>
      <c r="W322" s="441">
        <v>0</v>
      </c>
      <c r="X322" s="441" t="s">
        <v>1571</v>
      </c>
      <c r="Y322" s="442">
        <v>56335.8</v>
      </c>
    </row>
    <row r="323" spans="2:25">
      <c r="B323" s="353" t="s">
        <v>460</v>
      </c>
      <c r="C323" s="480" t="s">
        <v>1442</v>
      </c>
      <c r="D323" s="480" t="s">
        <v>1443</v>
      </c>
      <c r="E323" t="s">
        <v>1444</v>
      </c>
      <c r="F323" s="440" t="s">
        <v>361</v>
      </c>
      <c r="G323" s="441" t="s">
        <v>1571</v>
      </c>
      <c r="H323" s="441">
        <v>0</v>
      </c>
      <c r="I323" s="441" t="s">
        <v>1571</v>
      </c>
      <c r="J323" s="277" t="s">
        <v>471</v>
      </c>
      <c r="K323" s="277">
        <v>35</v>
      </c>
      <c r="L323" s="444">
        <v>0</v>
      </c>
      <c r="M323" s="441" t="s">
        <v>1571</v>
      </c>
      <c r="N323" s="441">
        <v>0</v>
      </c>
      <c r="O323" s="441">
        <v>0</v>
      </c>
      <c r="P323" s="443" t="s">
        <v>1571</v>
      </c>
      <c r="Q323" s="443" t="s">
        <v>511</v>
      </c>
      <c r="R323" s="444">
        <v>0</v>
      </c>
      <c r="S323" s="441" t="s">
        <v>1571</v>
      </c>
      <c r="T323" s="441">
        <v>0</v>
      </c>
      <c r="U323" s="441" t="s">
        <v>1571</v>
      </c>
      <c r="V323" s="441" t="s">
        <v>1571</v>
      </c>
      <c r="W323" s="441">
        <v>0</v>
      </c>
      <c r="X323" s="441" t="s">
        <v>1571</v>
      </c>
      <c r="Y323" s="442">
        <v>37744.32</v>
      </c>
    </row>
    <row r="324" spans="2:25">
      <c r="B324" s="353" t="s">
        <v>460</v>
      </c>
      <c r="C324" s="480" t="s">
        <v>1445</v>
      </c>
      <c r="D324" s="480" t="s">
        <v>1446</v>
      </c>
      <c r="E324" t="s">
        <v>1447</v>
      </c>
      <c r="F324" s="440" t="s">
        <v>361</v>
      </c>
      <c r="G324" s="441" t="s">
        <v>1571</v>
      </c>
      <c r="H324" s="441">
        <v>0</v>
      </c>
      <c r="I324" s="441" t="s">
        <v>1571</v>
      </c>
      <c r="J324" s="277" t="s">
        <v>471</v>
      </c>
      <c r="K324" s="277">
        <v>35</v>
      </c>
      <c r="L324" s="444">
        <v>0</v>
      </c>
      <c r="M324" s="441" t="s">
        <v>1571</v>
      </c>
      <c r="N324" s="441">
        <v>0</v>
      </c>
      <c r="O324" s="441">
        <v>0</v>
      </c>
      <c r="P324" s="443" t="s">
        <v>1571</v>
      </c>
      <c r="Q324" s="443" t="s">
        <v>511</v>
      </c>
      <c r="R324" s="444">
        <v>0</v>
      </c>
      <c r="S324" s="441" t="s">
        <v>1571</v>
      </c>
      <c r="T324" s="441">
        <v>0</v>
      </c>
      <c r="U324" s="441" t="s">
        <v>1571</v>
      </c>
      <c r="V324" s="441" t="s">
        <v>1571</v>
      </c>
      <c r="W324" s="441">
        <v>0</v>
      </c>
      <c r="X324" s="441" t="s">
        <v>1571</v>
      </c>
      <c r="Y324" s="442">
        <v>50022.78</v>
      </c>
    </row>
    <row r="325" spans="2:25">
      <c r="B325" s="353" t="s">
        <v>460</v>
      </c>
      <c r="C325" s="480" t="s">
        <v>1448</v>
      </c>
      <c r="D325" s="480" t="s">
        <v>1449</v>
      </c>
      <c r="E325" t="s">
        <v>1450</v>
      </c>
      <c r="F325" s="440" t="s">
        <v>361</v>
      </c>
      <c r="G325" s="441" t="s">
        <v>1571</v>
      </c>
      <c r="H325" s="441">
        <v>0</v>
      </c>
      <c r="I325" s="441" t="s">
        <v>1571</v>
      </c>
      <c r="J325" s="277" t="s">
        <v>1571</v>
      </c>
      <c r="K325" s="277" t="s">
        <v>511</v>
      </c>
      <c r="L325" s="444">
        <v>0</v>
      </c>
      <c r="M325" s="441" t="s">
        <v>1571</v>
      </c>
      <c r="N325" s="441">
        <v>0</v>
      </c>
      <c r="O325" s="441">
        <v>0</v>
      </c>
      <c r="P325" s="443" t="s">
        <v>471</v>
      </c>
      <c r="Q325" s="443">
        <v>40</v>
      </c>
      <c r="R325" s="444">
        <v>0</v>
      </c>
      <c r="S325" s="441" t="s">
        <v>1571</v>
      </c>
      <c r="T325" s="441">
        <v>0</v>
      </c>
      <c r="U325" s="441" t="s">
        <v>1571</v>
      </c>
      <c r="V325" s="441" t="s">
        <v>1571</v>
      </c>
      <c r="W325" s="441">
        <v>0</v>
      </c>
      <c r="X325" s="441" t="s">
        <v>1571</v>
      </c>
      <c r="Y325" s="442">
        <v>54093.72</v>
      </c>
    </row>
    <row r="326" spans="2:25">
      <c r="B326" s="353" t="s">
        <v>460</v>
      </c>
      <c r="C326" s="480" t="s">
        <v>1451</v>
      </c>
      <c r="D326" s="480" t="s">
        <v>1452</v>
      </c>
      <c r="E326" t="s">
        <v>1453</v>
      </c>
      <c r="F326" s="440" t="s">
        <v>361</v>
      </c>
      <c r="G326" s="441" t="s">
        <v>1571</v>
      </c>
      <c r="H326" s="441">
        <v>0</v>
      </c>
      <c r="I326" s="441" t="s">
        <v>1571</v>
      </c>
      <c r="J326" s="277" t="s">
        <v>471</v>
      </c>
      <c r="K326" s="277">
        <v>35</v>
      </c>
      <c r="L326" s="444">
        <v>0</v>
      </c>
      <c r="M326" s="441" t="s">
        <v>1571</v>
      </c>
      <c r="N326" s="441">
        <v>0</v>
      </c>
      <c r="O326" s="441">
        <v>0</v>
      </c>
      <c r="P326" s="443" t="s">
        <v>1571</v>
      </c>
      <c r="Q326" s="457" t="s">
        <v>511</v>
      </c>
      <c r="R326" s="444">
        <v>0</v>
      </c>
      <c r="S326" s="441" t="s">
        <v>1571</v>
      </c>
      <c r="T326" s="441">
        <v>0</v>
      </c>
      <c r="U326" s="441" t="s">
        <v>1571</v>
      </c>
      <c r="V326" s="441" t="s">
        <v>1571</v>
      </c>
      <c r="W326" s="441">
        <v>0</v>
      </c>
      <c r="X326" s="441" t="s">
        <v>1571</v>
      </c>
      <c r="Y326" s="442">
        <v>52667.519999999997</v>
      </c>
    </row>
    <row r="327" spans="2:25">
      <c r="B327" s="353" t="s">
        <v>460</v>
      </c>
      <c r="C327" s="480" t="s">
        <v>1454</v>
      </c>
      <c r="D327" s="480" t="s">
        <v>1455</v>
      </c>
      <c r="E327" t="s">
        <v>1456</v>
      </c>
      <c r="F327" s="440" t="s">
        <v>361</v>
      </c>
      <c r="G327" s="441" t="s">
        <v>1571</v>
      </c>
      <c r="H327" s="441">
        <v>0</v>
      </c>
      <c r="I327" s="441" t="s">
        <v>1571</v>
      </c>
      <c r="J327" s="277" t="s">
        <v>471</v>
      </c>
      <c r="K327" s="277">
        <v>35</v>
      </c>
      <c r="L327" s="444">
        <v>0</v>
      </c>
      <c r="M327" s="441" t="s">
        <v>1571</v>
      </c>
      <c r="N327" s="441">
        <v>0</v>
      </c>
      <c r="O327" s="441">
        <v>0</v>
      </c>
      <c r="P327" s="443" t="s">
        <v>1571</v>
      </c>
      <c r="Q327" s="457" t="s">
        <v>511</v>
      </c>
      <c r="R327" s="444">
        <v>0</v>
      </c>
      <c r="S327" s="441" t="s">
        <v>1571</v>
      </c>
      <c r="T327" s="441">
        <v>0</v>
      </c>
      <c r="U327" s="441" t="s">
        <v>1571</v>
      </c>
      <c r="V327" s="441" t="s">
        <v>1571</v>
      </c>
      <c r="W327" s="441">
        <v>0</v>
      </c>
      <c r="X327" s="441" t="s">
        <v>1571</v>
      </c>
      <c r="Y327" s="442">
        <v>55846.68</v>
      </c>
    </row>
    <row r="328" spans="2:25">
      <c r="B328" s="353" t="s">
        <v>460</v>
      </c>
      <c r="C328" s="480" t="s">
        <v>1457</v>
      </c>
      <c r="D328" s="480" t="s">
        <v>1458</v>
      </c>
      <c r="E328" t="s">
        <v>1459</v>
      </c>
      <c r="F328" s="440" t="s">
        <v>361</v>
      </c>
      <c r="G328" s="441" t="s">
        <v>1571</v>
      </c>
      <c r="H328" s="441">
        <v>0</v>
      </c>
      <c r="I328" s="441" t="s">
        <v>1571</v>
      </c>
      <c r="J328" s="277" t="s">
        <v>471</v>
      </c>
      <c r="K328" s="277">
        <v>35</v>
      </c>
      <c r="L328" s="444">
        <v>0</v>
      </c>
      <c r="M328" s="441" t="s">
        <v>1571</v>
      </c>
      <c r="N328" s="441">
        <v>0</v>
      </c>
      <c r="O328" s="441">
        <v>0</v>
      </c>
      <c r="P328" s="443" t="s">
        <v>1571</v>
      </c>
      <c r="Q328" s="443" t="s">
        <v>511</v>
      </c>
      <c r="R328" s="444">
        <v>0</v>
      </c>
      <c r="S328" s="441" t="s">
        <v>1571</v>
      </c>
      <c r="T328" s="441">
        <v>0</v>
      </c>
      <c r="U328" s="441" t="s">
        <v>1571</v>
      </c>
      <c r="V328" s="441" t="s">
        <v>1571</v>
      </c>
      <c r="W328" s="441">
        <v>0</v>
      </c>
      <c r="X328" s="441" t="s">
        <v>1571</v>
      </c>
      <c r="Y328" s="442">
        <v>43307.4</v>
      </c>
    </row>
    <row r="329" spans="2:25">
      <c r="B329" s="353" t="s">
        <v>460</v>
      </c>
      <c r="C329" s="480" t="s">
        <v>1460</v>
      </c>
      <c r="D329" s="480" t="s">
        <v>1461</v>
      </c>
      <c r="E329" t="s">
        <v>1462</v>
      </c>
      <c r="F329" s="440" t="s">
        <v>361</v>
      </c>
      <c r="G329" s="441" t="s">
        <v>1571</v>
      </c>
      <c r="H329" s="441">
        <v>0</v>
      </c>
      <c r="I329" s="441" t="s">
        <v>1571</v>
      </c>
      <c r="J329" s="277" t="s">
        <v>471</v>
      </c>
      <c r="K329" s="277">
        <v>35</v>
      </c>
      <c r="L329" s="444">
        <v>0</v>
      </c>
      <c r="M329" s="441" t="s">
        <v>1571</v>
      </c>
      <c r="N329" s="441">
        <v>0</v>
      </c>
      <c r="O329" s="441">
        <v>0</v>
      </c>
      <c r="P329" s="443" t="s">
        <v>1571</v>
      </c>
      <c r="Q329" s="443" t="s">
        <v>511</v>
      </c>
      <c r="R329" s="444">
        <v>0</v>
      </c>
      <c r="S329" s="441" t="s">
        <v>1571</v>
      </c>
      <c r="T329" s="441">
        <v>0</v>
      </c>
      <c r="U329" s="441" t="s">
        <v>1571</v>
      </c>
      <c r="V329" s="441" t="s">
        <v>1571</v>
      </c>
      <c r="W329" s="441">
        <v>0</v>
      </c>
      <c r="X329" s="441" t="s">
        <v>1571</v>
      </c>
      <c r="Y329" s="442">
        <v>41768.68</v>
      </c>
    </row>
    <row r="330" spans="2:25">
      <c r="B330" s="353" t="s">
        <v>460</v>
      </c>
      <c r="C330" s="480" t="s">
        <v>1463</v>
      </c>
      <c r="D330" s="480" t="s">
        <v>1464</v>
      </c>
      <c r="E330" t="s">
        <v>1465</v>
      </c>
      <c r="F330" s="440" t="s">
        <v>361</v>
      </c>
      <c r="G330" s="441" t="s">
        <v>1571</v>
      </c>
      <c r="H330" s="441">
        <v>0</v>
      </c>
      <c r="I330" s="441" t="s">
        <v>1571</v>
      </c>
      <c r="J330" s="277" t="s">
        <v>471</v>
      </c>
      <c r="K330" s="277">
        <v>35</v>
      </c>
      <c r="L330" s="444">
        <v>0</v>
      </c>
      <c r="M330" s="441" t="s">
        <v>1571</v>
      </c>
      <c r="N330" s="441">
        <v>0</v>
      </c>
      <c r="O330" s="441">
        <v>0</v>
      </c>
      <c r="P330" s="443" t="s">
        <v>1571</v>
      </c>
      <c r="Q330" s="443" t="s">
        <v>511</v>
      </c>
      <c r="R330" s="444">
        <v>0</v>
      </c>
      <c r="S330" s="441" t="s">
        <v>1571</v>
      </c>
      <c r="T330" s="441">
        <v>0</v>
      </c>
      <c r="U330" s="441" t="s">
        <v>1571</v>
      </c>
      <c r="V330" s="441" t="s">
        <v>1571</v>
      </c>
      <c r="W330" s="441">
        <v>0</v>
      </c>
      <c r="X330" s="441" t="s">
        <v>1571</v>
      </c>
      <c r="Y330" s="442">
        <v>52285.2</v>
      </c>
    </row>
    <row r="331" spans="2:25">
      <c r="B331" s="353" t="s">
        <v>460</v>
      </c>
      <c r="C331" s="480" t="s">
        <v>1466</v>
      </c>
      <c r="D331" s="480" t="s">
        <v>1467</v>
      </c>
      <c r="E331" t="s">
        <v>1468</v>
      </c>
      <c r="F331" s="440" t="s">
        <v>361</v>
      </c>
      <c r="G331" s="441" t="s">
        <v>1571</v>
      </c>
      <c r="H331" s="441">
        <v>0</v>
      </c>
      <c r="I331" s="441" t="s">
        <v>1571</v>
      </c>
      <c r="J331" s="444" t="s">
        <v>471</v>
      </c>
      <c r="K331" s="441">
        <v>35</v>
      </c>
      <c r="L331" s="444">
        <v>0</v>
      </c>
      <c r="M331" s="441" t="s">
        <v>1571</v>
      </c>
      <c r="N331" s="441">
        <v>0</v>
      </c>
      <c r="O331" s="441">
        <v>0</v>
      </c>
      <c r="P331" s="443" t="s">
        <v>1571</v>
      </c>
      <c r="Q331" s="457" t="s">
        <v>511</v>
      </c>
      <c r="R331" s="444">
        <v>0</v>
      </c>
      <c r="S331" s="441" t="s">
        <v>1571</v>
      </c>
      <c r="T331" s="441">
        <v>0</v>
      </c>
      <c r="U331" s="441" t="s">
        <v>1571</v>
      </c>
      <c r="V331" s="441" t="s">
        <v>1571</v>
      </c>
      <c r="W331" s="441">
        <v>0</v>
      </c>
      <c r="X331" s="441" t="s">
        <v>1571</v>
      </c>
      <c r="Y331" s="442">
        <v>47760.42</v>
      </c>
    </row>
    <row r="332" spans="2:25">
      <c r="B332" s="353" t="s">
        <v>460</v>
      </c>
      <c r="C332" s="480" t="s">
        <v>1469</v>
      </c>
      <c r="D332" s="480" t="s">
        <v>1470</v>
      </c>
      <c r="E332" t="s">
        <v>1471</v>
      </c>
      <c r="F332" s="440" t="s">
        <v>361</v>
      </c>
      <c r="G332" s="441" t="s">
        <v>1571</v>
      </c>
      <c r="H332" s="441">
        <v>0</v>
      </c>
      <c r="I332" s="441" t="s">
        <v>1571</v>
      </c>
      <c r="J332" s="277" t="s">
        <v>471</v>
      </c>
      <c r="K332" s="277">
        <v>35</v>
      </c>
      <c r="L332" s="444">
        <v>0</v>
      </c>
      <c r="M332" s="441" t="s">
        <v>1571</v>
      </c>
      <c r="N332" s="441">
        <v>0</v>
      </c>
      <c r="O332" s="441">
        <v>0</v>
      </c>
      <c r="P332" s="443" t="s">
        <v>1571</v>
      </c>
      <c r="Q332" s="443" t="s">
        <v>511</v>
      </c>
      <c r="R332" s="444">
        <v>0</v>
      </c>
      <c r="S332" s="441" t="s">
        <v>1571</v>
      </c>
      <c r="T332" s="441">
        <v>0</v>
      </c>
      <c r="U332" s="441" t="s">
        <v>1571</v>
      </c>
      <c r="V332" s="441" t="s">
        <v>1571</v>
      </c>
      <c r="W332" s="441">
        <v>0</v>
      </c>
      <c r="X332" s="441" t="s">
        <v>1571</v>
      </c>
      <c r="Y332" s="442">
        <v>48288.3</v>
      </c>
    </row>
    <row r="333" spans="2:25">
      <c r="B333" s="353" t="s">
        <v>460</v>
      </c>
      <c r="C333" s="480" t="s">
        <v>1472</v>
      </c>
      <c r="D333" s="480" t="s">
        <v>1473</v>
      </c>
      <c r="E333" t="s">
        <v>1474</v>
      </c>
      <c r="F333" s="440" t="s">
        <v>361</v>
      </c>
      <c r="G333" s="441" t="s">
        <v>1571</v>
      </c>
      <c r="H333" s="441">
        <v>0</v>
      </c>
      <c r="I333" s="441" t="s">
        <v>1571</v>
      </c>
      <c r="J333" s="277" t="s">
        <v>471</v>
      </c>
      <c r="K333" s="277">
        <v>35</v>
      </c>
      <c r="L333" s="444">
        <v>0</v>
      </c>
      <c r="M333" s="441" t="s">
        <v>1571</v>
      </c>
      <c r="N333" s="441">
        <v>0</v>
      </c>
      <c r="O333" s="441">
        <v>0</v>
      </c>
      <c r="P333" s="443" t="s">
        <v>1571</v>
      </c>
      <c r="Q333" s="443" t="s">
        <v>511</v>
      </c>
      <c r="R333" s="444">
        <v>0</v>
      </c>
      <c r="S333" s="441" t="s">
        <v>1571</v>
      </c>
      <c r="T333" s="441">
        <v>0</v>
      </c>
      <c r="U333" s="441" t="s">
        <v>1571</v>
      </c>
      <c r="V333" s="441" t="s">
        <v>1571</v>
      </c>
      <c r="W333" s="441">
        <v>0</v>
      </c>
      <c r="X333" s="441" t="s">
        <v>1571</v>
      </c>
      <c r="Y333" s="442">
        <v>50701.5</v>
      </c>
    </row>
    <row r="334" spans="2:25">
      <c r="B334" s="353" t="s">
        <v>460</v>
      </c>
      <c r="C334" s="480" t="s">
        <v>1475</v>
      </c>
      <c r="D334" s="480" t="s">
        <v>1476</v>
      </c>
      <c r="E334" t="s">
        <v>1477</v>
      </c>
      <c r="F334" s="440" t="s">
        <v>361</v>
      </c>
      <c r="G334" s="441" t="s">
        <v>1571</v>
      </c>
      <c r="H334" s="441">
        <v>0</v>
      </c>
      <c r="I334" s="441" t="s">
        <v>1571</v>
      </c>
      <c r="J334" s="277" t="s">
        <v>471</v>
      </c>
      <c r="K334" s="277">
        <v>35</v>
      </c>
      <c r="L334" s="444">
        <v>0</v>
      </c>
      <c r="M334" s="441" t="s">
        <v>1571</v>
      </c>
      <c r="N334" s="441">
        <v>0</v>
      </c>
      <c r="O334" s="441">
        <v>0</v>
      </c>
      <c r="P334" s="443" t="s">
        <v>1571</v>
      </c>
      <c r="Q334" s="443" t="s">
        <v>511</v>
      </c>
      <c r="R334" s="444">
        <v>0</v>
      </c>
      <c r="S334" s="441" t="s">
        <v>1571</v>
      </c>
      <c r="T334" s="441">
        <v>0</v>
      </c>
      <c r="U334" s="441" t="s">
        <v>1571</v>
      </c>
      <c r="V334" s="441" t="s">
        <v>1571</v>
      </c>
      <c r="W334" s="441">
        <v>0</v>
      </c>
      <c r="X334" s="441" t="s">
        <v>1571</v>
      </c>
      <c r="Y334" s="442">
        <v>52058.94</v>
      </c>
    </row>
    <row r="335" spans="2:25">
      <c r="B335" s="353" t="s">
        <v>460</v>
      </c>
      <c r="C335" s="480" t="s">
        <v>1478</v>
      </c>
      <c r="D335" s="480" t="s">
        <v>1479</v>
      </c>
      <c r="E335" t="s">
        <v>1480</v>
      </c>
      <c r="F335" s="440" t="s">
        <v>361</v>
      </c>
      <c r="G335" s="441" t="s">
        <v>1571</v>
      </c>
      <c r="H335" s="441">
        <v>0</v>
      </c>
      <c r="I335" s="441" t="s">
        <v>1571</v>
      </c>
      <c r="J335" s="277" t="s">
        <v>471</v>
      </c>
      <c r="K335" s="277">
        <v>35</v>
      </c>
      <c r="L335" s="444">
        <v>0</v>
      </c>
      <c r="M335" s="441" t="s">
        <v>1571</v>
      </c>
      <c r="N335" s="441">
        <v>0</v>
      </c>
      <c r="O335" s="441">
        <v>0</v>
      </c>
      <c r="P335" s="443" t="s">
        <v>1571</v>
      </c>
      <c r="Q335" s="443" t="s">
        <v>511</v>
      </c>
      <c r="R335" s="444">
        <v>0</v>
      </c>
      <c r="S335" s="441" t="s">
        <v>1571</v>
      </c>
      <c r="T335" s="441">
        <v>0</v>
      </c>
      <c r="U335" s="441" t="s">
        <v>1571</v>
      </c>
      <c r="V335" s="441" t="s">
        <v>1571</v>
      </c>
      <c r="W335" s="441">
        <v>0</v>
      </c>
      <c r="X335" s="441" t="s">
        <v>1571</v>
      </c>
      <c r="Y335" s="442">
        <v>42512.7</v>
      </c>
    </row>
    <row r="336" spans="2:25">
      <c r="B336" s="353" t="s">
        <v>460</v>
      </c>
      <c r="C336" s="480" t="s">
        <v>1481</v>
      </c>
      <c r="D336" s="480" t="s">
        <v>1482</v>
      </c>
      <c r="E336" t="s">
        <v>1483</v>
      </c>
      <c r="F336" s="440" t="s">
        <v>361</v>
      </c>
      <c r="G336" s="441" t="s">
        <v>1571</v>
      </c>
      <c r="H336" s="441">
        <v>0</v>
      </c>
      <c r="I336" s="441" t="s">
        <v>1571</v>
      </c>
      <c r="J336" s="277" t="s">
        <v>471</v>
      </c>
      <c r="K336" s="277">
        <v>35</v>
      </c>
      <c r="L336" s="444">
        <v>0</v>
      </c>
      <c r="M336" s="441" t="s">
        <v>1571</v>
      </c>
      <c r="N336" s="441">
        <v>0</v>
      </c>
      <c r="O336" s="441">
        <v>0</v>
      </c>
      <c r="P336" s="443" t="s">
        <v>1571</v>
      </c>
      <c r="Q336" s="443" t="s">
        <v>511</v>
      </c>
      <c r="R336" s="444">
        <v>0</v>
      </c>
      <c r="S336" s="441" t="s">
        <v>1571</v>
      </c>
      <c r="T336" s="441">
        <v>0</v>
      </c>
      <c r="U336" s="441" t="s">
        <v>1571</v>
      </c>
      <c r="V336" s="441" t="s">
        <v>1571</v>
      </c>
      <c r="W336" s="441">
        <v>0</v>
      </c>
      <c r="X336" s="441" t="s">
        <v>1571</v>
      </c>
      <c r="Y336" s="442">
        <v>54379.38</v>
      </c>
    </row>
    <row r="337" spans="2:25">
      <c r="B337" s="353" t="s">
        <v>460</v>
      </c>
      <c r="C337" s="480" t="s">
        <v>1484</v>
      </c>
      <c r="D337" s="480" t="s">
        <v>1485</v>
      </c>
      <c r="E337" t="s">
        <v>1486</v>
      </c>
      <c r="F337" s="440" t="s">
        <v>361</v>
      </c>
      <c r="G337" s="441" t="s">
        <v>1571</v>
      </c>
      <c r="H337" s="441">
        <v>0</v>
      </c>
      <c r="I337" s="441" t="s">
        <v>1571</v>
      </c>
      <c r="J337" s="277" t="s">
        <v>471</v>
      </c>
      <c r="K337" s="277">
        <v>35</v>
      </c>
      <c r="L337" s="444">
        <v>0</v>
      </c>
      <c r="M337" s="441" t="s">
        <v>1571</v>
      </c>
      <c r="N337" s="441">
        <v>0</v>
      </c>
      <c r="O337" s="441">
        <v>0</v>
      </c>
      <c r="P337" s="443" t="s">
        <v>1571</v>
      </c>
      <c r="Q337" s="443" t="s">
        <v>511</v>
      </c>
      <c r="R337" s="444">
        <v>0</v>
      </c>
      <c r="S337" s="441" t="s">
        <v>1571</v>
      </c>
      <c r="T337" s="441">
        <v>0</v>
      </c>
      <c r="U337" s="441" t="s">
        <v>1571</v>
      </c>
      <c r="V337" s="441" t="s">
        <v>1571</v>
      </c>
      <c r="W337" s="441">
        <v>0</v>
      </c>
      <c r="X337" s="441" t="s">
        <v>1571</v>
      </c>
      <c r="Y337" s="442">
        <v>54623.94</v>
      </c>
    </row>
    <row r="338" spans="2:25">
      <c r="B338" s="353" t="s">
        <v>460</v>
      </c>
      <c r="C338" s="480" t="s">
        <v>1487</v>
      </c>
      <c r="D338" s="480" t="s">
        <v>1488</v>
      </c>
      <c r="E338" t="s">
        <v>1489</v>
      </c>
      <c r="F338" s="440" t="s">
        <v>361</v>
      </c>
      <c r="G338" s="441" t="s">
        <v>1571</v>
      </c>
      <c r="H338" s="441">
        <v>0</v>
      </c>
      <c r="I338" s="441" t="s">
        <v>1571</v>
      </c>
      <c r="J338" s="277" t="s">
        <v>471</v>
      </c>
      <c r="K338" s="277">
        <v>35</v>
      </c>
      <c r="L338" s="444">
        <v>0</v>
      </c>
      <c r="M338" s="441" t="s">
        <v>1571</v>
      </c>
      <c r="N338" s="441">
        <v>0</v>
      </c>
      <c r="O338" s="441">
        <v>0</v>
      </c>
      <c r="P338" s="443" t="s">
        <v>1571</v>
      </c>
      <c r="Q338" s="443" t="s">
        <v>511</v>
      </c>
      <c r="R338" s="444">
        <v>0</v>
      </c>
      <c r="S338" s="441" t="s">
        <v>1571</v>
      </c>
      <c r="T338" s="441">
        <v>0</v>
      </c>
      <c r="U338" s="441" t="s">
        <v>1571</v>
      </c>
      <c r="V338" s="441" t="s">
        <v>1571</v>
      </c>
      <c r="W338" s="441">
        <v>0</v>
      </c>
      <c r="X338" s="441" t="s">
        <v>1571</v>
      </c>
      <c r="Y338" s="442">
        <v>43051.02</v>
      </c>
    </row>
    <row r="339" spans="2:25">
      <c r="B339" s="353" t="s">
        <v>460</v>
      </c>
      <c r="C339" s="480" t="s">
        <v>1490</v>
      </c>
      <c r="D339" s="480" t="s">
        <v>1491</v>
      </c>
      <c r="E339" t="s">
        <v>1492</v>
      </c>
      <c r="F339" s="440" t="s">
        <v>361</v>
      </c>
      <c r="G339" s="441" t="s">
        <v>1571</v>
      </c>
      <c r="H339" s="441">
        <v>0</v>
      </c>
      <c r="I339" s="441" t="s">
        <v>1571</v>
      </c>
      <c r="J339" s="277" t="s">
        <v>471</v>
      </c>
      <c r="K339" s="277">
        <v>35</v>
      </c>
      <c r="L339" s="444">
        <v>0</v>
      </c>
      <c r="M339" s="441" t="s">
        <v>1571</v>
      </c>
      <c r="N339" s="441">
        <v>0</v>
      </c>
      <c r="O339" s="441">
        <v>0</v>
      </c>
      <c r="P339" s="443" t="s">
        <v>1571</v>
      </c>
      <c r="Q339" s="443" t="s">
        <v>511</v>
      </c>
      <c r="R339" s="444">
        <v>0</v>
      </c>
      <c r="S339" s="441" t="s">
        <v>1571</v>
      </c>
      <c r="T339" s="441">
        <v>0</v>
      </c>
      <c r="U339" s="441" t="s">
        <v>1571</v>
      </c>
      <c r="V339" s="441" t="s">
        <v>1571</v>
      </c>
      <c r="W339" s="441">
        <v>0</v>
      </c>
      <c r="X339" s="441" t="s">
        <v>1571</v>
      </c>
      <c r="Y339" s="442">
        <v>49985.07</v>
      </c>
    </row>
    <row r="340" spans="2:25">
      <c r="B340" s="353" t="s">
        <v>460</v>
      </c>
      <c r="C340" s="480" t="s">
        <v>1493</v>
      </c>
      <c r="D340" s="480" t="s">
        <v>1494</v>
      </c>
      <c r="E340" t="s">
        <v>1495</v>
      </c>
      <c r="F340" s="440" t="s">
        <v>361</v>
      </c>
      <c r="G340" s="441" t="s">
        <v>1571</v>
      </c>
      <c r="H340" s="441">
        <v>0</v>
      </c>
      <c r="I340" s="441" t="s">
        <v>1571</v>
      </c>
      <c r="J340" s="277" t="s">
        <v>471</v>
      </c>
      <c r="K340" s="277">
        <v>35</v>
      </c>
      <c r="L340" s="444">
        <v>0</v>
      </c>
      <c r="M340" s="441" t="s">
        <v>1571</v>
      </c>
      <c r="N340" s="441">
        <v>0</v>
      </c>
      <c r="O340" s="441">
        <v>0</v>
      </c>
      <c r="P340" s="443" t="s">
        <v>1571</v>
      </c>
      <c r="Q340" s="443" t="s">
        <v>511</v>
      </c>
      <c r="R340" s="444">
        <v>0</v>
      </c>
      <c r="S340" s="441" t="s">
        <v>1571</v>
      </c>
      <c r="T340" s="441">
        <v>0</v>
      </c>
      <c r="U340" s="441" t="s">
        <v>1571</v>
      </c>
      <c r="V340" s="441" t="s">
        <v>1571</v>
      </c>
      <c r="W340" s="441">
        <v>0</v>
      </c>
      <c r="X340" s="441" t="s">
        <v>1571</v>
      </c>
      <c r="Y340" s="442">
        <v>47420.58</v>
      </c>
    </row>
    <row r="341" spans="2:25">
      <c r="B341" s="353" t="s">
        <v>460</v>
      </c>
      <c r="C341" s="480" t="s">
        <v>1496</v>
      </c>
      <c r="D341" s="480" t="s">
        <v>1497</v>
      </c>
      <c r="E341" t="s">
        <v>1498</v>
      </c>
      <c r="F341" s="440" t="s">
        <v>361</v>
      </c>
      <c r="G341" s="441" t="s">
        <v>1571</v>
      </c>
      <c r="H341" s="441">
        <v>0</v>
      </c>
      <c r="I341" s="441" t="s">
        <v>1571</v>
      </c>
      <c r="J341" s="277" t="s">
        <v>471</v>
      </c>
      <c r="K341" s="277">
        <v>35</v>
      </c>
      <c r="L341" s="444">
        <v>0</v>
      </c>
      <c r="M341" s="441" t="s">
        <v>1571</v>
      </c>
      <c r="N341" s="441">
        <v>0</v>
      </c>
      <c r="O341" s="441">
        <v>0</v>
      </c>
      <c r="P341" s="443" t="s">
        <v>1571</v>
      </c>
      <c r="Q341" s="443" t="s">
        <v>511</v>
      </c>
      <c r="R341" s="444">
        <v>0</v>
      </c>
      <c r="S341" s="441" t="s">
        <v>1571</v>
      </c>
      <c r="T341" s="441">
        <v>0</v>
      </c>
      <c r="U341" s="441" t="s">
        <v>1571</v>
      </c>
      <c r="V341" s="441" t="s">
        <v>1571</v>
      </c>
      <c r="W341" s="441">
        <v>0</v>
      </c>
      <c r="X341" s="441" t="s">
        <v>1571</v>
      </c>
      <c r="Y341" s="442">
        <v>49570.32</v>
      </c>
    </row>
    <row r="342" spans="2:25">
      <c r="B342" s="353" t="s">
        <v>460</v>
      </c>
      <c r="C342" s="480" t="s">
        <v>1499</v>
      </c>
      <c r="D342" s="480" t="s">
        <v>1500</v>
      </c>
      <c r="E342" t="s">
        <v>1501</v>
      </c>
      <c r="F342" s="440" t="s">
        <v>361</v>
      </c>
      <c r="G342" s="441" t="s">
        <v>1571</v>
      </c>
      <c r="H342" s="441">
        <v>0</v>
      </c>
      <c r="I342" s="441" t="s">
        <v>1571</v>
      </c>
      <c r="J342" s="277" t="s">
        <v>1571</v>
      </c>
      <c r="K342" s="277" t="s">
        <v>511</v>
      </c>
      <c r="L342" s="444">
        <v>0</v>
      </c>
      <c r="M342" s="441" t="s">
        <v>1571</v>
      </c>
      <c r="N342" s="441">
        <v>0</v>
      </c>
      <c r="O342" s="441">
        <v>0</v>
      </c>
      <c r="P342" s="443" t="s">
        <v>471</v>
      </c>
      <c r="Q342" s="443">
        <v>40</v>
      </c>
      <c r="R342" s="444">
        <v>0</v>
      </c>
      <c r="S342" s="441" t="s">
        <v>1571</v>
      </c>
      <c r="T342" s="441">
        <v>0</v>
      </c>
      <c r="U342" s="441" t="s">
        <v>1571</v>
      </c>
      <c r="V342" s="441" t="s">
        <v>1571</v>
      </c>
      <c r="W342" s="441">
        <v>0</v>
      </c>
      <c r="X342" s="441" t="s">
        <v>1571</v>
      </c>
      <c r="Y342" s="442">
        <v>54093.72</v>
      </c>
    </row>
    <row r="343" spans="2:25">
      <c r="B343" s="353" t="s">
        <v>460</v>
      </c>
      <c r="C343" s="480" t="s">
        <v>1502</v>
      </c>
      <c r="D343" s="480" t="s">
        <v>1503</v>
      </c>
      <c r="E343" t="s">
        <v>1504</v>
      </c>
      <c r="F343" s="440" t="s">
        <v>361</v>
      </c>
      <c r="G343" s="441" t="s">
        <v>1571</v>
      </c>
      <c r="H343" s="441">
        <v>0</v>
      </c>
      <c r="I343" s="441" t="s">
        <v>1571</v>
      </c>
      <c r="J343" s="277" t="s">
        <v>471</v>
      </c>
      <c r="K343" s="277">
        <v>35</v>
      </c>
      <c r="L343" s="444">
        <v>0</v>
      </c>
      <c r="M343" s="441" t="s">
        <v>1571</v>
      </c>
      <c r="N343" s="441">
        <v>0</v>
      </c>
      <c r="O343" s="441">
        <v>0</v>
      </c>
      <c r="P343" s="443" t="s">
        <v>1571</v>
      </c>
      <c r="Q343" s="443" t="s">
        <v>511</v>
      </c>
      <c r="R343" s="444">
        <v>0</v>
      </c>
      <c r="S343" s="441" t="s">
        <v>1571</v>
      </c>
      <c r="T343" s="441">
        <v>0</v>
      </c>
      <c r="U343" s="441" t="s">
        <v>1571</v>
      </c>
      <c r="V343" s="441" t="s">
        <v>1571</v>
      </c>
      <c r="W343" s="441">
        <v>0</v>
      </c>
      <c r="X343" s="441" t="s">
        <v>1571</v>
      </c>
      <c r="Y343" s="442">
        <v>50550.66</v>
      </c>
    </row>
    <row r="344" spans="2:25">
      <c r="B344" s="353" t="s">
        <v>460</v>
      </c>
      <c r="C344" s="480" t="s">
        <v>1505</v>
      </c>
      <c r="D344" s="480" t="s">
        <v>1506</v>
      </c>
      <c r="E344" t="s">
        <v>1507</v>
      </c>
      <c r="F344" s="440" t="s">
        <v>361</v>
      </c>
      <c r="G344" s="441" t="s">
        <v>1571</v>
      </c>
      <c r="H344" s="441">
        <v>0</v>
      </c>
      <c r="I344" s="441" t="s">
        <v>1571</v>
      </c>
      <c r="J344" s="277" t="s">
        <v>471</v>
      </c>
      <c r="K344" s="277">
        <v>35</v>
      </c>
      <c r="L344" s="444">
        <v>0</v>
      </c>
      <c r="M344" s="441" t="s">
        <v>1571</v>
      </c>
      <c r="N344" s="441">
        <v>0</v>
      </c>
      <c r="O344" s="441">
        <v>0</v>
      </c>
      <c r="P344" s="443" t="s">
        <v>1571</v>
      </c>
      <c r="Q344" s="443" t="s">
        <v>511</v>
      </c>
      <c r="R344" s="444">
        <v>0</v>
      </c>
      <c r="S344" s="441" t="s">
        <v>1571</v>
      </c>
      <c r="T344" s="441">
        <v>0</v>
      </c>
      <c r="U344" s="441" t="s">
        <v>1571</v>
      </c>
      <c r="V344" s="441" t="s">
        <v>1571</v>
      </c>
      <c r="W344" s="441">
        <v>0</v>
      </c>
      <c r="X344" s="441" t="s">
        <v>1571</v>
      </c>
      <c r="Y344" s="442">
        <v>52963.92</v>
      </c>
    </row>
    <row r="345" spans="2:25">
      <c r="B345" s="353" t="s">
        <v>460</v>
      </c>
      <c r="C345" s="480" t="s">
        <v>1508</v>
      </c>
      <c r="D345" s="480" t="s">
        <v>1509</v>
      </c>
      <c r="E345" t="s">
        <v>1510</v>
      </c>
      <c r="F345" s="440" t="s">
        <v>361</v>
      </c>
      <c r="G345" s="441" t="s">
        <v>1571</v>
      </c>
      <c r="H345" s="441">
        <v>0</v>
      </c>
      <c r="I345" s="441" t="s">
        <v>1571</v>
      </c>
      <c r="J345" s="277" t="s">
        <v>471</v>
      </c>
      <c r="K345" s="277">
        <v>35</v>
      </c>
      <c r="L345" s="444">
        <v>0</v>
      </c>
      <c r="M345" s="441" t="s">
        <v>1571</v>
      </c>
      <c r="N345" s="441">
        <v>0</v>
      </c>
      <c r="O345" s="441">
        <v>0</v>
      </c>
      <c r="P345" s="443" t="s">
        <v>1571</v>
      </c>
      <c r="Q345" s="443" t="s">
        <v>511</v>
      </c>
      <c r="R345" s="444">
        <v>0</v>
      </c>
      <c r="S345" s="441" t="s">
        <v>1571</v>
      </c>
      <c r="T345" s="441">
        <v>0</v>
      </c>
      <c r="U345" s="441" t="s">
        <v>1571</v>
      </c>
      <c r="V345" s="441" t="s">
        <v>1571</v>
      </c>
      <c r="W345" s="441">
        <v>0</v>
      </c>
      <c r="X345" s="441" t="s">
        <v>1571</v>
      </c>
      <c r="Y345" s="442">
        <v>38549.699999999997</v>
      </c>
    </row>
    <row r="346" spans="2:25">
      <c r="B346" s="353" t="s">
        <v>460</v>
      </c>
      <c r="C346" s="480" t="s">
        <v>1511</v>
      </c>
      <c r="D346" s="480" t="s">
        <v>1512</v>
      </c>
      <c r="E346" t="s">
        <v>1513</v>
      </c>
      <c r="F346" s="440" t="s">
        <v>361</v>
      </c>
      <c r="G346" s="441" t="s">
        <v>1571</v>
      </c>
      <c r="H346" s="441">
        <v>0</v>
      </c>
      <c r="I346" s="441" t="s">
        <v>1571</v>
      </c>
      <c r="J346" s="277" t="s">
        <v>471</v>
      </c>
      <c r="K346" s="277">
        <v>35</v>
      </c>
      <c r="L346" s="444">
        <v>0</v>
      </c>
      <c r="M346" s="441" t="s">
        <v>1571</v>
      </c>
      <c r="N346" s="441">
        <v>0</v>
      </c>
      <c r="O346" s="441">
        <v>0</v>
      </c>
      <c r="P346" s="443" t="s">
        <v>1571</v>
      </c>
      <c r="Q346" s="443" t="s">
        <v>511</v>
      </c>
      <c r="R346" s="444">
        <v>0</v>
      </c>
      <c r="S346" s="441" t="s">
        <v>1571</v>
      </c>
      <c r="T346" s="441">
        <v>0</v>
      </c>
      <c r="U346" s="441" t="s">
        <v>1571</v>
      </c>
      <c r="V346" s="441" t="s">
        <v>1571</v>
      </c>
      <c r="W346" s="441">
        <v>0</v>
      </c>
      <c r="X346" s="441" t="s">
        <v>1571</v>
      </c>
      <c r="Y346" s="442">
        <v>41666.58</v>
      </c>
    </row>
    <row r="347" spans="2:25">
      <c r="B347" s="353" t="s">
        <v>460</v>
      </c>
      <c r="C347" s="480" t="s">
        <v>1514</v>
      </c>
      <c r="D347" s="480" t="s">
        <v>1515</v>
      </c>
      <c r="E347" t="s">
        <v>1516</v>
      </c>
      <c r="F347" s="440" t="s">
        <v>361</v>
      </c>
      <c r="G347" s="441" t="s">
        <v>1571</v>
      </c>
      <c r="H347" s="441">
        <v>0</v>
      </c>
      <c r="I347" s="441" t="s">
        <v>1571</v>
      </c>
      <c r="J347" s="277" t="s">
        <v>471</v>
      </c>
      <c r="K347" s="277">
        <v>35</v>
      </c>
      <c r="L347" s="444">
        <v>0</v>
      </c>
      <c r="M347" s="441" t="s">
        <v>1571</v>
      </c>
      <c r="N347" s="441">
        <v>0</v>
      </c>
      <c r="O347" s="441">
        <v>0</v>
      </c>
      <c r="P347" s="443" t="s">
        <v>1571</v>
      </c>
      <c r="Q347" s="443" t="s">
        <v>511</v>
      </c>
      <c r="R347" s="444">
        <v>0</v>
      </c>
      <c r="S347" s="441" t="s">
        <v>1571</v>
      </c>
      <c r="T347" s="441">
        <v>0</v>
      </c>
      <c r="U347" s="441" t="s">
        <v>1571</v>
      </c>
      <c r="V347" s="441" t="s">
        <v>1571</v>
      </c>
      <c r="W347" s="441">
        <v>0</v>
      </c>
      <c r="X347" s="441" t="s">
        <v>1571</v>
      </c>
      <c r="Y347" s="442">
        <v>52285.2</v>
      </c>
    </row>
    <row r="348" spans="2:25">
      <c r="B348" s="353" t="s">
        <v>460</v>
      </c>
      <c r="C348" s="480" t="s">
        <v>1517</v>
      </c>
      <c r="D348" s="480" t="s">
        <v>1518</v>
      </c>
      <c r="E348" t="s">
        <v>1519</v>
      </c>
      <c r="F348" s="440" t="s">
        <v>361</v>
      </c>
      <c r="G348" s="441" t="s">
        <v>1571</v>
      </c>
      <c r="H348" s="441">
        <v>0</v>
      </c>
      <c r="I348" s="441" t="s">
        <v>1571</v>
      </c>
      <c r="J348" s="444" t="s">
        <v>471</v>
      </c>
      <c r="K348" s="441">
        <v>35</v>
      </c>
      <c r="L348" s="444">
        <v>0</v>
      </c>
      <c r="M348" s="441" t="s">
        <v>1571</v>
      </c>
      <c r="N348" s="441">
        <v>0</v>
      </c>
      <c r="O348" s="441">
        <v>0</v>
      </c>
      <c r="P348" s="443" t="s">
        <v>1571</v>
      </c>
      <c r="Q348" s="457" t="s">
        <v>511</v>
      </c>
      <c r="R348" s="444">
        <v>0</v>
      </c>
      <c r="S348" s="441" t="s">
        <v>1571</v>
      </c>
      <c r="T348" s="441">
        <v>0</v>
      </c>
      <c r="U348" s="441" t="s">
        <v>1571</v>
      </c>
      <c r="V348" s="441" t="s">
        <v>1571</v>
      </c>
      <c r="W348" s="441">
        <v>0</v>
      </c>
      <c r="X348" s="441" t="s">
        <v>1571</v>
      </c>
      <c r="Y348" s="442">
        <v>52285.2</v>
      </c>
    </row>
    <row r="349" spans="2:25">
      <c r="B349" s="353" t="s">
        <v>460</v>
      </c>
      <c r="C349" s="480" t="s">
        <v>1520</v>
      </c>
      <c r="D349" s="480" t="s">
        <v>1521</v>
      </c>
      <c r="E349" t="s">
        <v>1522</v>
      </c>
      <c r="F349" s="440" t="s">
        <v>361</v>
      </c>
      <c r="G349" s="441" t="s">
        <v>1571</v>
      </c>
      <c r="H349" s="441">
        <v>0</v>
      </c>
      <c r="I349" s="441" t="s">
        <v>1571</v>
      </c>
      <c r="J349" s="277" t="s">
        <v>471</v>
      </c>
      <c r="K349" s="277">
        <v>35</v>
      </c>
      <c r="L349" s="444">
        <v>0</v>
      </c>
      <c r="M349" s="441" t="s">
        <v>1571</v>
      </c>
      <c r="N349" s="441">
        <v>0</v>
      </c>
      <c r="O349" s="441">
        <v>0</v>
      </c>
      <c r="P349" s="443" t="s">
        <v>1571</v>
      </c>
      <c r="Q349" s="443" t="s">
        <v>511</v>
      </c>
      <c r="R349" s="444">
        <v>0</v>
      </c>
      <c r="S349" s="441" t="s">
        <v>1571</v>
      </c>
      <c r="T349" s="441">
        <v>0</v>
      </c>
      <c r="U349" s="441" t="s">
        <v>1571</v>
      </c>
      <c r="V349" s="441" t="s">
        <v>1571</v>
      </c>
      <c r="W349" s="441">
        <v>0</v>
      </c>
      <c r="X349" s="441" t="s">
        <v>1571</v>
      </c>
      <c r="Y349" s="442">
        <v>35024.620000000003</v>
      </c>
    </row>
    <row r="350" spans="2:25">
      <c r="B350" s="353" t="s">
        <v>460</v>
      </c>
      <c r="C350" s="480" t="s">
        <v>1523</v>
      </c>
      <c r="D350" s="480" t="s">
        <v>1524</v>
      </c>
      <c r="E350" t="s">
        <v>1525</v>
      </c>
      <c r="F350" s="440" t="s">
        <v>361</v>
      </c>
      <c r="G350" s="441" t="s">
        <v>1571</v>
      </c>
      <c r="H350" s="441">
        <v>0</v>
      </c>
      <c r="I350" s="441" t="s">
        <v>1571</v>
      </c>
      <c r="J350" s="277" t="s">
        <v>471</v>
      </c>
      <c r="K350" s="277">
        <v>35</v>
      </c>
      <c r="L350" s="444">
        <v>0</v>
      </c>
      <c r="M350" s="441" t="s">
        <v>1571</v>
      </c>
      <c r="N350" s="441">
        <v>0</v>
      </c>
      <c r="O350" s="441">
        <v>0</v>
      </c>
      <c r="P350" s="443" t="s">
        <v>1571</v>
      </c>
      <c r="Q350" s="443" t="s">
        <v>511</v>
      </c>
      <c r="R350" s="444">
        <v>0</v>
      </c>
      <c r="S350" s="441" t="s">
        <v>1571</v>
      </c>
      <c r="T350" s="441">
        <v>0</v>
      </c>
      <c r="U350" s="441" t="s">
        <v>1571</v>
      </c>
      <c r="V350" s="441" t="s">
        <v>1571</v>
      </c>
      <c r="W350" s="441">
        <v>0</v>
      </c>
      <c r="X350" s="441" t="s">
        <v>1571</v>
      </c>
      <c r="Y350" s="442">
        <v>47878.74</v>
      </c>
    </row>
    <row r="351" spans="2:25">
      <c r="B351" s="353" t="s">
        <v>460</v>
      </c>
      <c r="C351" s="480" t="s">
        <v>1526</v>
      </c>
      <c r="D351" s="480" t="s">
        <v>1527</v>
      </c>
      <c r="E351" t="s">
        <v>1528</v>
      </c>
      <c r="F351" s="440" t="s">
        <v>361</v>
      </c>
      <c r="G351" s="441" t="s">
        <v>1571</v>
      </c>
      <c r="H351" s="441">
        <v>0</v>
      </c>
      <c r="I351" s="441" t="s">
        <v>1571</v>
      </c>
      <c r="J351" s="277" t="s">
        <v>1571</v>
      </c>
      <c r="K351" s="277" t="s">
        <v>511</v>
      </c>
      <c r="L351" s="444">
        <v>0</v>
      </c>
      <c r="M351" s="441" t="s">
        <v>1571</v>
      </c>
      <c r="N351" s="441">
        <v>0</v>
      </c>
      <c r="O351" s="441">
        <v>0</v>
      </c>
      <c r="P351" s="443" t="s">
        <v>471</v>
      </c>
      <c r="Q351" s="443">
        <v>40</v>
      </c>
      <c r="R351" s="444">
        <v>0</v>
      </c>
      <c r="S351" s="441" t="s">
        <v>1571</v>
      </c>
      <c r="T351" s="441">
        <v>0</v>
      </c>
      <c r="U351" s="441" t="s">
        <v>1571</v>
      </c>
      <c r="V351" s="441" t="s">
        <v>1571</v>
      </c>
      <c r="W351" s="441">
        <v>0</v>
      </c>
      <c r="X351" s="441" t="s">
        <v>1571</v>
      </c>
      <c r="Y351" s="442">
        <v>42409.2</v>
      </c>
    </row>
    <row r="352" spans="2:25">
      <c r="B352" s="353" t="s">
        <v>460</v>
      </c>
      <c r="C352" s="480" t="s">
        <v>1529</v>
      </c>
      <c r="D352" s="480" t="s">
        <v>1530</v>
      </c>
      <c r="E352" t="s">
        <v>1531</v>
      </c>
      <c r="F352" s="440" t="s">
        <v>361</v>
      </c>
      <c r="G352" s="441" t="s">
        <v>1571</v>
      </c>
      <c r="H352" s="441">
        <v>0</v>
      </c>
      <c r="I352" s="441" t="s">
        <v>1571</v>
      </c>
      <c r="J352" s="277" t="s">
        <v>471</v>
      </c>
      <c r="K352" s="277">
        <v>35</v>
      </c>
      <c r="L352" s="444">
        <v>0</v>
      </c>
      <c r="M352" s="441" t="s">
        <v>1571</v>
      </c>
      <c r="N352" s="441">
        <v>0</v>
      </c>
      <c r="O352" s="441">
        <v>0</v>
      </c>
      <c r="P352" s="443" t="s">
        <v>1571</v>
      </c>
      <c r="Q352" s="443" t="s">
        <v>511</v>
      </c>
      <c r="R352" s="444">
        <v>0</v>
      </c>
      <c r="S352" s="441" t="s">
        <v>1571</v>
      </c>
      <c r="T352" s="441">
        <v>0</v>
      </c>
      <c r="U352" s="441" t="s">
        <v>1571</v>
      </c>
      <c r="V352" s="441" t="s">
        <v>1571</v>
      </c>
      <c r="W352" s="441">
        <v>0</v>
      </c>
      <c r="X352" s="441" t="s">
        <v>1571</v>
      </c>
      <c r="Y352" s="442">
        <v>42609.66</v>
      </c>
    </row>
    <row r="353" spans="2:25">
      <c r="B353" s="353" t="s">
        <v>460</v>
      </c>
      <c r="C353" s="480" t="s">
        <v>1532</v>
      </c>
      <c r="D353" s="480" t="s">
        <v>1533</v>
      </c>
      <c r="E353" t="s">
        <v>1534</v>
      </c>
      <c r="F353" s="440" t="s">
        <v>361</v>
      </c>
      <c r="G353" s="441" t="s">
        <v>1571</v>
      </c>
      <c r="H353" s="441">
        <v>0</v>
      </c>
      <c r="I353" s="441" t="s">
        <v>1571</v>
      </c>
      <c r="J353" s="277" t="s">
        <v>471</v>
      </c>
      <c r="K353" s="277">
        <v>35</v>
      </c>
      <c r="L353" s="444">
        <v>0</v>
      </c>
      <c r="M353" s="441" t="s">
        <v>1571</v>
      </c>
      <c r="N353" s="441">
        <v>0</v>
      </c>
      <c r="O353" s="441">
        <v>0</v>
      </c>
      <c r="P353" s="443" t="s">
        <v>1571</v>
      </c>
      <c r="Q353" s="443" t="s">
        <v>511</v>
      </c>
      <c r="R353" s="444">
        <v>0</v>
      </c>
      <c r="S353" s="441" t="s">
        <v>1571</v>
      </c>
      <c r="T353" s="441">
        <v>0</v>
      </c>
      <c r="U353" s="441" t="s">
        <v>1571</v>
      </c>
      <c r="V353" s="441" t="s">
        <v>1571</v>
      </c>
      <c r="W353" s="441">
        <v>0</v>
      </c>
      <c r="X353" s="441" t="s">
        <v>1571</v>
      </c>
      <c r="Y353" s="442">
        <v>53034.3</v>
      </c>
    </row>
    <row r="354" spans="2:25">
      <c r="B354" s="353" t="s">
        <v>460</v>
      </c>
      <c r="C354" s="480" t="s">
        <v>1535</v>
      </c>
      <c r="D354" s="480" t="s">
        <v>1536</v>
      </c>
      <c r="E354" t="s">
        <v>1537</v>
      </c>
      <c r="F354" s="440" t="s">
        <v>361</v>
      </c>
      <c r="G354" s="441" t="s">
        <v>1571</v>
      </c>
      <c r="H354" s="441">
        <v>0</v>
      </c>
      <c r="I354" s="441" t="s">
        <v>1571</v>
      </c>
      <c r="J354" s="277" t="s">
        <v>471</v>
      </c>
      <c r="K354" s="277">
        <v>35</v>
      </c>
      <c r="L354" s="444">
        <v>0</v>
      </c>
      <c r="M354" s="441" t="s">
        <v>1571</v>
      </c>
      <c r="N354" s="441">
        <v>0</v>
      </c>
      <c r="O354" s="441">
        <v>0</v>
      </c>
      <c r="P354" s="443" t="s">
        <v>1571</v>
      </c>
      <c r="Q354" s="443" t="s">
        <v>511</v>
      </c>
      <c r="R354" s="444">
        <v>0</v>
      </c>
      <c r="S354" s="441" t="s">
        <v>1571</v>
      </c>
      <c r="T354" s="441">
        <v>0</v>
      </c>
      <c r="U354" s="441" t="s">
        <v>1571</v>
      </c>
      <c r="V354" s="441" t="s">
        <v>1571</v>
      </c>
      <c r="W354" s="441">
        <v>0</v>
      </c>
      <c r="X354" s="441" t="s">
        <v>1571</v>
      </c>
      <c r="Y354" s="442">
        <v>43954.44</v>
      </c>
    </row>
    <row r="355" spans="2:25">
      <c r="B355" s="353" t="s">
        <v>460</v>
      </c>
      <c r="C355" s="480" t="s">
        <v>1538</v>
      </c>
      <c r="D355" s="480" t="s">
        <v>1539</v>
      </c>
      <c r="E355" t="s">
        <v>1540</v>
      </c>
      <c r="F355" s="440" t="s">
        <v>361</v>
      </c>
      <c r="G355" s="441" t="s">
        <v>1571</v>
      </c>
      <c r="H355" s="441">
        <v>0</v>
      </c>
      <c r="I355" s="441" t="s">
        <v>1571</v>
      </c>
      <c r="J355" s="277" t="s">
        <v>471</v>
      </c>
      <c r="K355" s="277">
        <v>35</v>
      </c>
      <c r="L355" s="444">
        <v>0</v>
      </c>
      <c r="M355" s="441" t="s">
        <v>1571</v>
      </c>
      <c r="N355" s="441">
        <v>0</v>
      </c>
      <c r="O355" s="441">
        <v>0</v>
      </c>
      <c r="P355" s="443" t="s">
        <v>1571</v>
      </c>
      <c r="Q355" s="443" t="s">
        <v>511</v>
      </c>
      <c r="R355" s="444">
        <v>0</v>
      </c>
      <c r="S355" s="441" t="s">
        <v>1571</v>
      </c>
      <c r="T355" s="441">
        <v>0</v>
      </c>
      <c r="U355" s="441" t="s">
        <v>1571</v>
      </c>
      <c r="V355" s="441" t="s">
        <v>1571</v>
      </c>
      <c r="W355" s="441">
        <v>0</v>
      </c>
      <c r="X355" s="441" t="s">
        <v>1571</v>
      </c>
      <c r="Y355" s="442">
        <v>37355.800000000003</v>
      </c>
    </row>
    <row r="356" spans="2:25">
      <c r="B356" s="353" t="s">
        <v>460</v>
      </c>
      <c r="C356" s="480" t="s">
        <v>1541</v>
      </c>
      <c r="D356" s="480" t="s">
        <v>1542</v>
      </c>
      <c r="E356" t="s">
        <v>1543</v>
      </c>
      <c r="F356" s="440" t="s">
        <v>361</v>
      </c>
      <c r="G356" s="441" t="s">
        <v>1571</v>
      </c>
      <c r="H356" s="441">
        <v>0</v>
      </c>
      <c r="I356" s="441" t="s">
        <v>1571</v>
      </c>
      <c r="J356" s="277" t="s">
        <v>1571</v>
      </c>
      <c r="K356" s="277" t="s">
        <v>511</v>
      </c>
      <c r="L356" s="444">
        <v>0</v>
      </c>
      <c r="M356" s="441" t="s">
        <v>1571</v>
      </c>
      <c r="N356" s="441">
        <v>0</v>
      </c>
      <c r="O356" s="441">
        <v>0</v>
      </c>
      <c r="P356" s="443" t="s">
        <v>471</v>
      </c>
      <c r="Q356" s="443">
        <v>40</v>
      </c>
      <c r="R356" s="444">
        <v>0</v>
      </c>
      <c r="S356" s="441" t="s">
        <v>1571</v>
      </c>
      <c r="T356" s="441">
        <v>0</v>
      </c>
      <c r="U356" s="441" t="s">
        <v>1571</v>
      </c>
      <c r="V356" s="441" t="s">
        <v>1571</v>
      </c>
      <c r="W356" s="441">
        <v>0</v>
      </c>
      <c r="X356" s="441" t="s">
        <v>1571</v>
      </c>
      <c r="Y356" s="442">
        <v>54093.72</v>
      </c>
    </row>
    <row r="357" spans="2:25">
      <c r="B357" s="353" t="s">
        <v>460</v>
      </c>
      <c r="C357" s="480" t="s">
        <v>1544</v>
      </c>
      <c r="D357" s="480" t="s">
        <v>1545</v>
      </c>
      <c r="E357" t="s">
        <v>1546</v>
      </c>
      <c r="F357" s="440" t="s">
        <v>361</v>
      </c>
      <c r="G357" s="441" t="s">
        <v>1571</v>
      </c>
      <c r="H357" s="441">
        <v>0</v>
      </c>
      <c r="I357" s="441" t="s">
        <v>1571</v>
      </c>
      <c r="J357" s="444" t="s">
        <v>471</v>
      </c>
      <c r="K357" s="441">
        <v>35</v>
      </c>
      <c r="L357" s="444">
        <v>0</v>
      </c>
      <c r="M357" s="441" t="s">
        <v>1571</v>
      </c>
      <c r="N357" s="441">
        <v>0</v>
      </c>
      <c r="O357" s="441">
        <v>0</v>
      </c>
      <c r="P357" s="443" t="s">
        <v>1571</v>
      </c>
      <c r="Q357" s="457" t="s">
        <v>511</v>
      </c>
      <c r="R357" s="444">
        <v>0</v>
      </c>
      <c r="S357" s="441" t="s">
        <v>1571</v>
      </c>
      <c r="T357" s="441">
        <v>0</v>
      </c>
      <c r="U357" s="441" t="s">
        <v>1571</v>
      </c>
      <c r="V357" s="441" t="s">
        <v>1571</v>
      </c>
      <c r="W357" s="441">
        <v>0</v>
      </c>
      <c r="X357" s="441" t="s">
        <v>1571</v>
      </c>
      <c r="Y357" s="442">
        <v>43955.58</v>
      </c>
    </row>
    <row r="358" spans="2:25">
      <c r="B358" s="353" t="s">
        <v>460</v>
      </c>
      <c r="C358" s="480" t="s">
        <v>1547</v>
      </c>
      <c r="D358" s="480" t="s">
        <v>1548</v>
      </c>
      <c r="E358" t="s">
        <v>1549</v>
      </c>
      <c r="F358" s="440" t="s">
        <v>361</v>
      </c>
      <c r="G358" s="441" t="s">
        <v>1571</v>
      </c>
      <c r="H358" s="441">
        <v>0</v>
      </c>
      <c r="I358" s="441" t="s">
        <v>1571</v>
      </c>
      <c r="J358" s="277" t="s">
        <v>471</v>
      </c>
      <c r="K358" s="277">
        <v>35</v>
      </c>
      <c r="L358" s="444">
        <v>0</v>
      </c>
      <c r="M358" s="441" t="s">
        <v>1571</v>
      </c>
      <c r="N358" s="441">
        <v>0</v>
      </c>
      <c r="O358" s="441">
        <v>0</v>
      </c>
      <c r="P358" s="443" t="s">
        <v>1571</v>
      </c>
      <c r="Q358" s="443" t="s">
        <v>511</v>
      </c>
      <c r="R358" s="444">
        <v>0</v>
      </c>
      <c r="S358" s="441" t="s">
        <v>1571</v>
      </c>
      <c r="T358" s="441">
        <v>0</v>
      </c>
      <c r="U358" s="441" t="s">
        <v>1571</v>
      </c>
      <c r="V358" s="441" t="s">
        <v>1571</v>
      </c>
      <c r="W358" s="441">
        <v>0</v>
      </c>
      <c r="X358" s="441" t="s">
        <v>1571</v>
      </c>
      <c r="Y358" s="442">
        <v>49381.77</v>
      </c>
    </row>
    <row r="359" spans="2:25">
      <c r="B359" s="353" t="s">
        <v>460</v>
      </c>
      <c r="C359" s="480" t="s">
        <v>1550</v>
      </c>
      <c r="D359" s="480" t="s">
        <v>1551</v>
      </c>
      <c r="E359" t="s">
        <v>1552</v>
      </c>
      <c r="F359" s="440" t="s">
        <v>361</v>
      </c>
      <c r="G359" s="441" t="s">
        <v>1571</v>
      </c>
      <c r="H359" s="441">
        <v>0</v>
      </c>
      <c r="I359" s="441" t="s">
        <v>1571</v>
      </c>
      <c r="J359" s="277" t="s">
        <v>471</v>
      </c>
      <c r="K359" s="277">
        <v>35</v>
      </c>
      <c r="L359" s="444">
        <v>0</v>
      </c>
      <c r="M359" s="441" t="s">
        <v>1571</v>
      </c>
      <c r="N359" s="441">
        <v>0</v>
      </c>
      <c r="O359" s="441">
        <v>0</v>
      </c>
      <c r="P359" s="443" t="s">
        <v>1571</v>
      </c>
      <c r="Q359" s="443" t="s">
        <v>511</v>
      </c>
      <c r="R359" s="444">
        <v>0</v>
      </c>
      <c r="S359" s="441" t="s">
        <v>1571</v>
      </c>
      <c r="T359" s="441">
        <v>0</v>
      </c>
      <c r="U359" s="441" t="s">
        <v>1571</v>
      </c>
      <c r="V359" s="441" t="s">
        <v>1571</v>
      </c>
      <c r="W359" s="441">
        <v>0</v>
      </c>
      <c r="X359" s="441" t="s">
        <v>1571</v>
      </c>
      <c r="Y359" s="442">
        <v>52963.92</v>
      </c>
    </row>
    <row r="360" spans="2:25">
      <c r="B360" s="353" t="s">
        <v>460</v>
      </c>
      <c r="C360" s="480" t="s">
        <v>1553</v>
      </c>
      <c r="D360" s="480" t="s">
        <v>1554</v>
      </c>
      <c r="E360" t="s">
        <v>1555</v>
      </c>
      <c r="F360" s="440" t="s">
        <v>361</v>
      </c>
      <c r="G360" s="441" t="s">
        <v>1571</v>
      </c>
      <c r="H360" s="441">
        <v>0</v>
      </c>
      <c r="I360" s="441" t="s">
        <v>1571</v>
      </c>
      <c r="J360" s="277" t="s">
        <v>471</v>
      </c>
      <c r="K360" s="277">
        <v>35</v>
      </c>
      <c r="L360" s="444">
        <v>0</v>
      </c>
      <c r="M360" s="441" t="s">
        <v>1571</v>
      </c>
      <c r="N360" s="441">
        <v>0</v>
      </c>
      <c r="O360" s="441">
        <v>0</v>
      </c>
      <c r="P360" s="443" t="s">
        <v>1571</v>
      </c>
      <c r="Q360" s="443" t="s">
        <v>511</v>
      </c>
      <c r="R360" s="444">
        <v>0</v>
      </c>
      <c r="S360" s="441" t="s">
        <v>1571</v>
      </c>
      <c r="T360" s="441">
        <v>0</v>
      </c>
      <c r="U360" s="441" t="s">
        <v>1571</v>
      </c>
      <c r="V360" s="441" t="s">
        <v>1571</v>
      </c>
      <c r="W360" s="441">
        <v>0</v>
      </c>
      <c r="X360" s="441" t="s">
        <v>1571</v>
      </c>
      <c r="Y360" s="442">
        <v>52963.92</v>
      </c>
    </row>
    <row r="361" spans="2:25">
      <c r="B361" s="353" t="s">
        <v>460</v>
      </c>
      <c r="C361" s="480" t="s">
        <v>1556</v>
      </c>
      <c r="D361" s="480" t="s">
        <v>1557</v>
      </c>
      <c r="E361" t="s">
        <v>1558</v>
      </c>
      <c r="F361" s="440" t="s">
        <v>361</v>
      </c>
      <c r="G361" s="441" t="s">
        <v>1571</v>
      </c>
      <c r="H361" s="441">
        <v>0</v>
      </c>
      <c r="I361" s="441" t="s">
        <v>1571</v>
      </c>
      <c r="J361" s="277" t="s">
        <v>471</v>
      </c>
      <c r="K361" s="277">
        <v>35</v>
      </c>
      <c r="L361" s="444">
        <v>0</v>
      </c>
      <c r="M361" s="441" t="s">
        <v>1571</v>
      </c>
      <c r="N361" s="441">
        <v>0</v>
      </c>
      <c r="O361" s="441">
        <v>0</v>
      </c>
      <c r="P361" s="443" t="s">
        <v>1571</v>
      </c>
      <c r="Q361" s="443" t="s">
        <v>511</v>
      </c>
      <c r="R361" s="444">
        <v>0</v>
      </c>
      <c r="S361" s="441" t="s">
        <v>1571</v>
      </c>
      <c r="T361" s="441">
        <v>0</v>
      </c>
      <c r="U361" s="441" t="s">
        <v>1571</v>
      </c>
      <c r="V361" s="441" t="s">
        <v>1571</v>
      </c>
      <c r="W361" s="441">
        <v>0</v>
      </c>
      <c r="X361" s="441" t="s">
        <v>1571</v>
      </c>
      <c r="Y361" s="442">
        <v>50927.76</v>
      </c>
    </row>
    <row r="362" spans="2:25">
      <c r="B362" s="353" t="s">
        <v>460</v>
      </c>
      <c r="C362" s="480" t="s">
        <v>1559</v>
      </c>
      <c r="D362" s="480" t="s">
        <v>1560</v>
      </c>
      <c r="E362" t="s">
        <v>1561</v>
      </c>
      <c r="F362" s="440" t="s">
        <v>361</v>
      </c>
      <c r="G362" s="441" t="s">
        <v>1571</v>
      </c>
      <c r="H362" s="441">
        <v>0</v>
      </c>
      <c r="I362" s="441" t="s">
        <v>1571</v>
      </c>
      <c r="J362" s="444" t="s">
        <v>471</v>
      </c>
      <c r="K362" s="441">
        <v>35</v>
      </c>
      <c r="L362" s="444">
        <v>0</v>
      </c>
      <c r="M362" s="441" t="s">
        <v>1571</v>
      </c>
      <c r="N362" s="441">
        <v>0</v>
      </c>
      <c r="O362" s="441">
        <v>0</v>
      </c>
      <c r="P362" s="443" t="s">
        <v>1571</v>
      </c>
      <c r="Q362" s="457" t="s">
        <v>511</v>
      </c>
      <c r="R362" s="444">
        <v>0</v>
      </c>
      <c r="S362" s="441" t="s">
        <v>1571</v>
      </c>
      <c r="T362" s="441">
        <v>0</v>
      </c>
      <c r="U362" s="441" t="s">
        <v>1571</v>
      </c>
      <c r="V362" s="441" t="s">
        <v>1571</v>
      </c>
      <c r="W362" s="441">
        <v>0</v>
      </c>
      <c r="X362" s="441" t="s">
        <v>1571</v>
      </c>
      <c r="Y362" s="442">
        <v>50701.5</v>
      </c>
    </row>
    <row r="363" spans="2:25">
      <c r="B363" s="353" t="s">
        <v>460</v>
      </c>
      <c r="C363" s="480" t="s">
        <v>1562</v>
      </c>
      <c r="D363" s="480" t="s">
        <v>1563</v>
      </c>
      <c r="E363" t="s">
        <v>1564</v>
      </c>
      <c r="F363" s="440" t="s">
        <v>361</v>
      </c>
      <c r="G363" s="441" t="s">
        <v>1571</v>
      </c>
      <c r="H363" s="441">
        <v>0</v>
      </c>
      <c r="I363" s="441" t="s">
        <v>1571</v>
      </c>
      <c r="J363" s="277" t="s">
        <v>471</v>
      </c>
      <c r="K363" s="277">
        <v>35</v>
      </c>
      <c r="L363" s="444">
        <v>0</v>
      </c>
      <c r="M363" s="441" t="s">
        <v>1571</v>
      </c>
      <c r="N363" s="441">
        <v>0</v>
      </c>
      <c r="O363" s="441">
        <v>0</v>
      </c>
      <c r="P363" s="443" t="s">
        <v>1571</v>
      </c>
      <c r="Q363" s="443" t="s">
        <v>511</v>
      </c>
      <c r="R363" s="444">
        <v>0</v>
      </c>
      <c r="S363" s="441" t="s">
        <v>1571</v>
      </c>
      <c r="T363" s="441">
        <v>0</v>
      </c>
      <c r="U363" s="441" t="s">
        <v>1571</v>
      </c>
      <c r="V363" s="441" t="s">
        <v>1571</v>
      </c>
      <c r="W363" s="441">
        <v>0</v>
      </c>
      <c r="X363" s="441" t="s">
        <v>1571</v>
      </c>
      <c r="Y363" s="442">
        <v>35965.32</v>
      </c>
    </row>
    <row r="364" spans="2:25">
      <c r="B364" s="353" t="s">
        <v>460</v>
      </c>
      <c r="C364" s="480" t="s">
        <v>1565</v>
      </c>
      <c r="D364" s="480" t="s">
        <v>1566</v>
      </c>
      <c r="E364" t="s">
        <v>1567</v>
      </c>
      <c r="F364" s="440" t="s">
        <v>361</v>
      </c>
      <c r="G364" s="441" t="s">
        <v>1571</v>
      </c>
      <c r="H364" s="441">
        <v>0</v>
      </c>
      <c r="I364" s="441" t="s">
        <v>1571</v>
      </c>
      <c r="J364" s="277" t="s">
        <v>471</v>
      </c>
      <c r="K364" s="277">
        <v>35</v>
      </c>
      <c r="L364" s="444">
        <v>0</v>
      </c>
      <c r="M364" s="441" t="s">
        <v>1571</v>
      </c>
      <c r="N364" s="441">
        <v>0</v>
      </c>
      <c r="O364" s="441">
        <v>0</v>
      </c>
      <c r="P364" s="443" t="s">
        <v>1571</v>
      </c>
      <c r="Q364" s="443" t="s">
        <v>511</v>
      </c>
      <c r="R364" s="444">
        <v>0</v>
      </c>
      <c r="S364" s="441" t="s">
        <v>1571</v>
      </c>
      <c r="T364" s="441">
        <v>0</v>
      </c>
      <c r="U364" s="441" t="s">
        <v>1571</v>
      </c>
      <c r="V364" s="441" t="s">
        <v>1571</v>
      </c>
      <c r="W364" s="441">
        <v>0</v>
      </c>
      <c r="X364" s="441" t="s">
        <v>1571</v>
      </c>
      <c r="Y364" s="442">
        <v>53890.26</v>
      </c>
    </row>
    <row r="365" spans="2:25">
      <c r="B365" s="353" t="s">
        <v>460</v>
      </c>
      <c r="C365" s="480" t="s">
        <v>1568</v>
      </c>
      <c r="D365" s="480" t="s">
        <v>1569</v>
      </c>
      <c r="E365" t="s">
        <v>1570</v>
      </c>
      <c r="F365" s="440" t="s">
        <v>361</v>
      </c>
      <c r="G365" s="441" t="s">
        <v>1571</v>
      </c>
      <c r="H365" s="441">
        <v>0</v>
      </c>
      <c r="I365" s="441" t="s">
        <v>1571</v>
      </c>
      <c r="J365" s="443" t="s">
        <v>471</v>
      </c>
      <c r="K365" s="457">
        <v>35</v>
      </c>
      <c r="L365" s="444">
        <v>0</v>
      </c>
      <c r="M365" s="441" t="s">
        <v>1571</v>
      </c>
      <c r="N365" s="441">
        <v>0</v>
      </c>
      <c r="O365" s="441">
        <v>0</v>
      </c>
      <c r="P365" s="443" t="s">
        <v>1571</v>
      </c>
      <c r="Q365" s="443" t="s">
        <v>511</v>
      </c>
      <c r="R365" s="444">
        <v>0</v>
      </c>
      <c r="S365" s="441" t="s">
        <v>1571</v>
      </c>
      <c r="T365" s="441">
        <v>0</v>
      </c>
      <c r="U365" s="441" t="s">
        <v>1571</v>
      </c>
      <c r="V365" s="441" t="s">
        <v>1571</v>
      </c>
      <c r="W365" s="441">
        <v>0</v>
      </c>
      <c r="X365" s="441" t="s">
        <v>1571</v>
      </c>
      <c r="Y365" s="442">
        <v>45697.86</v>
      </c>
    </row>
    <row r="366" spans="2:25">
      <c r="B366" s="353"/>
      <c r="C366"/>
      <c r="D366"/>
      <c r="E366"/>
      <c r="F366" s="440"/>
      <c r="G366" s="441"/>
      <c r="H366" s="441"/>
      <c r="I366" s="441"/>
      <c r="J366" s="277"/>
      <c r="K366" s="277"/>
      <c r="L366" s="444"/>
      <c r="M366" s="441"/>
      <c r="N366" s="441"/>
      <c r="O366" s="441"/>
      <c r="P366" s="443"/>
      <c r="Q366" s="443"/>
      <c r="R366" s="444"/>
      <c r="S366" s="441"/>
      <c r="T366" s="441"/>
      <c r="U366" s="441"/>
      <c r="V366" s="441"/>
      <c r="W366" s="441"/>
      <c r="X366" s="441"/>
      <c r="Y366" s="442"/>
    </row>
    <row r="367" spans="2:25">
      <c r="B367" s="353"/>
      <c r="C367"/>
      <c r="D367"/>
      <c r="E367"/>
      <c r="F367" s="440"/>
      <c r="G367" s="441"/>
      <c r="H367" s="441"/>
      <c r="I367" s="441"/>
      <c r="J367" s="277"/>
      <c r="K367" s="277"/>
      <c r="L367" s="444"/>
      <c r="M367" s="441"/>
      <c r="N367" s="441"/>
      <c r="O367" s="441"/>
      <c r="P367" s="443"/>
      <c r="Q367" s="443"/>
      <c r="R367" s="444"/>
      <c r="S367" s="441"/>
      <c r="T367" s="441"/>
      <c r="U367" s="441"/>
      <c r="V367" s="441"/>
      <c r="W367" s="441"/>
      <c r="X367" s="441"/>
      <c r="Y367" s="442"/>
    </row>
    <row r="368" spans="2:25">
      <c r="B368" s="353"/>
      <c r="C368"/>
      <c r="D368"/>
      <c r="E368"/>
      <c r="F368" s="440"/>
      <c r="G368" s="441"/>
      <c r="H368" s="441"/>
      <c r="I368" s="441"/>
      <c r="J368" s="277"/>
      <c r="K368" s="277"/>
      <c r="L368" s="444"/>
      <c r="M368" s="441"/>
      <c r="N368" s="441"/>
      <c r="O368" s="441"/>
      <c r="P368" s="443"/>
      <c r="Q368" s="443"/>
      <c r="R368" s="444"/>
      <c r="S368" s="441"/>
      <c r="T368" s="441"/>
      <c r="U368" s="441"/>
      <c r="V368" s="441"/>
      <c r="W368" s="441"/>
      <c r="X368" s="441"/>
      <c r="Y368" s="442"/>
    </row>
    <row r="369" spans="2:25">
      <c r="B369" s="353"/>
      <c r="C369"/>
      <c r="D369"/>
      <c r="E369"/>
      <c r="F369" s="440"/>
      <c r="G369" s="441"/>
      <c r="H369" s="441"/>
      <c r="I369" s="441"/>
      <c r="J369" s="277"/>
      <c r="K369" s="277"/>
      <c r="L369" s="444"/>
      <c r="M369" s="441"/>
      <c r="N369" s="441"/>
      <c r="O369" s="441"/>
      <c r="P369" s="443"/>
      <c r="Q369" s="443"/>
      <c r="R369" s="444"/>
      <c r="S369" s="441"/>
      <c r="T369" s="441"/>
      <c r="U369" s="441"/>
      <c r="V369" s="441"/>
      <c r="W369" s="441"/>
      <c r="X369" s="441"/>
      <c r="Y369" s="442"/>
    </row>
    <row r="370" spans="2:25">
      <c r="B370" s="353"/>
      <c r="C370"/>
      <c r="D370"/>
      <c r="E370"/>
      <c r="F370" s="440"/>
      <c r="G370" s="441"/>
      <c r="H370" s="441"/>
      <c r="I370" s="441"/>
      <c r="J370" s="277"/>
      <c r="K370" s="277"/>
      <c r="L370" s="444"/>
      <c r="M370" s="441"/>
      <c r="N370" s="441"/>
      <c r="O370" s="441"/>
      <c r="P370" s="443"/>
      <c r="Q370" s="443"/>
      <c r="R370" s="444"/>
      <c r="S370" s="441"/>
      <c r="T370" s="441"/>
      <c r="U370" s="441"/>
      <c r="V370" s="441"/>
      <c r="W370" s="441"/>
      <c r="X370" s="441"/>
      <c r="Y370" s="442"/>
    </row>
    <row r="371" spans="2:25">
      <c r="B371" s="353"/>
      <c r="C371"/>
      <c r="D371"/>
      <c r="E371"/>
      <c r="F371" s="440"/>
      <c r="G371" s="441"/>
      <c r="H371" s="441"/>
      <c r="I371" s="441"/>
      <c r="J371" s="277"/>
      <c r="K371" s="277"/>
      <c r="L371" s="444"/>
      <c r="M371" s="441"/>
      <c r="N371" s="441"/>
      <c r="O371" s="441"/>
      <c r="P371" s="443"/>
      <c r="Q371" s="443"/>
      <c r="R371" s="444"/>
      <c r="S371" s="441"/>
      <c r="T371" s="441"/>
      <c r="U371" s="441"/>
      <c r="V371" s="441"/>
      <c r="W371" s="441"/>
      <c r="X371" s="441"/>
      <c r="Y371" s="442"/>
    </row>
    <row r="372" spans="2:25">
      <c r="B372" s="353"/>
      <c r="C372"/>
      <c r="D372"/>
      <c r="E372"/>
      <c r="F372" s="440"/>
      <c r="G372" s="441"/>
      <c r="H372" s="441"/>
      <c r="I372" s="441"/>
      <c r="J372" s="443"/>
      <c r="K372" s="443"/>
      <c r="L372" s="444"/>
      <c r="M372" s="441"/>
      <c r="N372" s="441"/>
      <c r="O372" s="441"/>
      <c r="P372" s="443"/>
      <c r="Q372" s="457"/>
      <c r="R372" s="444"/>
      <c r="S372" s="441"/>
      <c r="T372" s="441"/>
      <c r="U372" s="441"/>
      <c r="V372" s="441"/>
      <c r="W372" s="441"/>
      <c r="X372" s="441"/>
      <c r="Y372" s="442"/>
    </row>
    <row r="373" spans="2:25">
      <c r="B373" s="353"/>
      <c r="C373"/>
      <c r="D373"/>
      <c r="E373"/>
      <c r="F373" s="440"/>
      <c r="G373" s="441"/>
      <c r="H373" s="441"/>
      <c r="I373" s="441"/>
      <c r="J373" s="443"/>
      <c r="K373" s="443"/>
      <c r="L373" s="444"/>
      <c r="M373" s="441"/>
      <c r="N373" s="441"/>
      <c r="O373" s="441"/>
      <c r="P373" s="443"/>
      <c r="Q373" s="457"/>
      <c r="R373" s="444"/>
      <c r="S373" s="441"/>
      <c r="T373" s="441"/>
      <c r="U373" s="441"/>
      <c r="V373" s="441"/>
      <c r="W373" s="441"/>
      <c r="X373" s="441"/>
      <c r="Y373" s="442"/>
    </row>
    <row r="374" spans="2:25">
      <c r="B374" s="353"/>
      <c r="C374"/>
      <c r="D374"/>
      <c r="E374"/>
      <c r="F374" s="440"/>
      <c r="G374" s="441"/>
      <c r="H374" s="441"/>
      <c r="I374" s="441"/>
      <c r="J374" s="277"/>
      <c r="K374" s="277"/>
      <c r="L374" s="444"/>
      <c r="M374" s="441"/>
      <c r="N374" s="441"/>
      <c r="O374" s="441"/>
      <c r="P374" s="443"/>
      <c r="Q374" s="443"/>
      <c r="R374" s="444"/>
      <c r="S374" s="441"/>
      <c r="T374" s="441"/>
      <c r="U374" s="441"/>
      <c r="V374" s="441"/>
      <c r="W374" s="441"/>
      <c r="X374" s="441"/>
      <c r="Y374" s="442"/>
    </row>
    <row r="375" spans="2:25">
      <c r="B375" s="353"/>
      <c r="C375"/>
      <c r="D375"/>
      <c r="E375"/>
      <c r="F375" s="440"/>
      <c r="G375" s="441"/>
      <c r="H375" s="441"/>
      <c r="I375" s="441"/>
      <c r="J375" s="277"/>
      <c r="K375" s="277"/>
      <c r="L375" s="444"/>
      <c r="M375" s="441"/>
      <c r="N375" s="441"/>
      <c r="O375" s="441"/>
      <c r="P375" s="443"/>
      <c r="Q375" s="443"/>
      <c r="R375" s="444"/>
      <c r="S375" s="441"/>
      <c r="T375" s="441"/>
      <c r="U375" s="441"/>
      <c r="V375" s="441"/>
      <c r="W375" s="441"/>
      <c r="X375" s="441"/>
      <c r="Y375" s="442"/>
    </row>
    <row r="376" spans="2:25">
      <c r="B376" s="160" t="s">
        <v>345</v>
      </c>
      <c r="C376" s="161">
        <v>350</v>
      </c>
      <c r="D376" s="55"/>
      <c r="F376" s="55"/>
      <c r="G376" s="159"/>
      <c r="H376" s="53"/>
      <c r="I376" s="53"/>
      <c r="J376" s="53"/>
      <c r="K376" s="53"/>
      <c r="L376" s="53"/>
      <c r="M376" s="53"/>
      <c r="N376" s="53"/>
      <c r="O376" s="55"/>
      <c r="P376" s="55"/>
      <c r="Q376" s="55"/>
      <c r="R376" s="55"/>
      <c r="S376" s="55"/>
      <c r="T376" s="55"/>
      <c r="U376" s="55"/>
      <c r="V376" s="524" t="s">
        <v>139</v>
      </c>
      <c r="W376" s="524"/>
      <c r="X376" s="524"/>
      <c r="Y376" s="162">
        <f>SUBTOTAL(109,Tabla11[Columna1])</f>
        <v>16512416.850000009</v>
      </c>
    </row>
    <row r="377" spans="2:25">
      <c r="B377" s="57"/>
      <c r="C377" s="58"/>
      <c r="D377" s="58"/>
      <c r="E377" s="59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163"/>
    </row>
    <row r="378" spans="2:25">
      <c r="B378" s="61" t="s">
        <v>80</v>
      </c>
      <c r="C378" s="159"/>
      <c r="D378" s="159"/>
      <c r="E378" s="164"/>
      <c r="F378" s="159"/>
      <c r="G378" s="159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</row>
    <row r="379" spans="2:25">
      <c r="B379" s="61" t="s">
        <v>346</v>
      </c>
      <c r="C379" s="159"/>
      <c r="D379" s="159"/>
      <c r="E379" s="164"/>
      <c r="F379" s="159"/>
      <c r="G379" s="159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</row>
    <row r="380" spans="2:25">
      <c r="B380" s="61"/>
      <c r="C380" s="159"/>
      <c r="D380" s="159"/>
      <c r="E380" s="164"/>
      <c r="F380" s="159"/>
      <c r="G380" s="159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</row>
    <row r="381" spans="2:25">
      <c r="B381" s="61"/>
      <c r="C381" s="159"/>
      <c r="D381" s="159"/>
      <c r="E381" s="164"/>
      <c r="F381" s="159"/>
      <c r="G381" s="159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</row>
    <row r="382" spans="2:25">
      <c r="B382" s="165"/>
      <c r="C382" s="159"/>
      <c r="D382" s="159"/>
      <c r="E382" s="164"/>
      <c r="F382" s="159"/>
      <c r="G382" s="159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</row>
  </sheetData>
  <mergeCells count="17">
    <mergeCell ref="B8:J8"/>
    <mergeCell ref="B11:B13"/>
    <mergeCell ref="C11:C13"/>
    <mergeCell ref="D11:D13"/>
    <mergeCell ref="E11:E13"/>
    <mergeCell ref="F11:F13"/>
    <mergeCell ref="G11:U11"/>
    <mergeCell ref="G12:I12"/>
    <mergeCell ref="J12:L12"/>
    <mergeCell ref="M12:O12"/>
    <mergeCell ref="P12:R12"/>
    <mergeCell ref="S12:U12"/>
    <mergeCell ref="V376:X376"/>
    <mergeCell ref="V11:V13"/>
    <mergeCell ref="W11:W13"/>
    <mergeCell ref="X11:X13"/>
    <mergeCell ref="Y11:Y13"/>
  </mergeCells>
  <dataValidations disablePrompts="1" count="1">
    <dataValidation allowBlank="1" showInputMessage="1" showErrorMessage="1" sqref="B8"/>
  </dataValidations>
  <pageMargins left="0.23622047244094491" right="0.62992125984251968" top="0.74803149606299213" bottom="1.5748031496062993" header="0.31496062992125984" footer="0.31496062992125984"/>
  <pageSetup scale="39" fitToHeight="0" orientation="landscape" r:id="rId1"/>
  <headerFooter scaleWithDoc="0">
    <oddFooter>&amp;C&amp;P DE &amp;N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378"/>
  <sheetViews>
    <sheetView showGridLines="0" view="pageLayout" zoomScaleNormal="100" zoomScaleSheetLayoutView="80" workbookViewId="0">
      <selection activeCell="G2" sqref="G2"/>
    </sheetView>
  </sheetViews>
  <sheetFormatPr baseColWidth="10" defaultColWidth="11" defaultRowHeight="15"/>
  <cols>
    <col min="1" max="1" width="3.5703125" style="36" customWidth="1"/>
    <col min="2" max="2" width="13.85546875" style="36" customWidth="1"/>
    <col min="3" max="3" width="10.85546875" style="36" bestFit="1" customWidth="1"/>
    <col min="4" max="4" width="5.5703125" style="36" bestFit="1" customWidth="1"/>
    <col min="5" max="5" width="16.7109375" style="36" bestFit="1" customWidth="1"/>
    <col min="6" max="6" width="23" style="36" bestFit="1" customWidth="1"/>
    <col min="7" max="7" width="46.5703125" style="36" bestFit="1" customWidth="1"/>
    <col min="8" max="8" width="23.85546875" style="36" customWidth="1"/>
    <col min="9" max="9" width="12.28515625" style="36" customWidth="1"/>
    <col min="10" max="10" width="11.5703125" style="36" customWidth="1"/>
    <col min="11" max="11" width="6.85546875" style="36" customWidth="1"/>
    <col min="12" max="13" width="7" style="36" customWidth="1"/>
    <col min="14" max="14" width="8.7109375" style="36" customWidth="1"/>
    <col min="15" max="15" width="8.42578125" style="36" customWidth="1"/>
    <col min="16" max="16" width="9.42578125" style="36" customWidth="1"/>
    <col min="17" max="17" width="10.28515625" style="36" customWidth="1"/>
    <col min="18" max="18" width="11.7109375" style="36" customWidth="1"/>
    <col min="19" max="20" width="10.5703125" style="36" customWidth="1"/>
    <col min="21" max="21" width="20.5703125" style="36" customWidth="1"/>
    <col min="22" max="22" width="13.5703125" style="36" customWidth="1"/>
    <col min="23" max="23" width="45.140625" style="36" bestFit="1" customWidth="1"/>
    <col min="24" max="16384" width="11" style="36"/>
  </cols>
  <sheetData>
    <row r="1" spans="2:23" ht="17.25" customHeight="1">
      <c r="B1" s="166"/>
      <c r="C1" s="167"/>
      <c r="D1" s="167"/>
      <c r="E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8"/>
      <c r="T1" s="168"/>
      <c r="U1" s="168"/>
      <c r="V1" s="168"/>
    </row>
    <row r="2" spans="2:23" ht="17.25" customHeight="1">
      <c r="B2" s="166"/>
      <c r="C2" s="167"/>
      <c r="D2" s="167"/>
      <c r="E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8"/>
      <c r="T2" s="168"/>
      <c r="U2" s="168"/>
      <c r="V2" s="168"/>
    </row>
    <row r="3" spans="2:23" ht="17.25" customHeight="1">
      <c r="B3" s="166"/>
      <c r="C3" s="167"/>
      <c r="D3" s="167"/>
      <c r="E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  <c r="T3" s="168"/>
      <c r="U3" s="168"/>
      <c r="V3" s="168"/>
    </row>
    <row r="4" spans="2:23" ht="17.25" customHeight="1">
      <c r="B4" s="166"/>
      <c r="C4" s="167"/>
      <c r="D4" s="167"/>
      <c r="E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8"/>
      <c r="T4" s="168"/>
      <c r="U4" s="168"/>
      <c r="V4" s="168"/>
    </row>
    <row r="5" spans="2:23" ht="17.25" customHeight="1">
      <c r="B5" s="166"/>
      <c r="C5" s="167"/>
      <c r="D5" s="167"/>
      <c r="E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8"/>
      <c r="T5" s="168"/>
      <c r="U5" s="168"/>
      <c r="V5" s="168"/>
    </row>
    <row r="6" spans="2:23" ht="17.25" customHeight="1">
      <c r="B6" s="166"/>
      <c r="C6" s="167"/>
      <c r="D6" s="167"/>
      <c r="E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8"/>
      <c r="T6" s="168"/>
      <c r="U6" s="168"/>
      <c r="V6" s="168"/>
    </row>
    <row r="7" spans="2:23" s="72" customFormat="1" ht="17.25" customHeight="1">
      <c r="B7" s="69" t="s">
        <v>140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1"/>
    </row>
    <row r="8" spans="2:23" s="72" customFormat="1" ht="17.100000000000001" customHeight="1">
      <c r="B8" s="379" t="s">
        <v>281</v>
      </c>
      <c r="C8" s="385"/>
      <c r="D8" s="385"/>
      <c r="E8" s="385"/>
      <c r="F8" s="385"/>
      <c r="G8" s="385"/>
      <c r="H8" s="385"/>
      <c r="I8" s="385"/>
      <c r="J8" s="386"/>
      <c r="K8" s="73"/>
      <c r="L8" s="73"/>
      <c r="M8" s="73"/>
      <c r="N8" s="73"/>
      <c r="O8" s="73"/>
      <c r="P8" s="73"/>
      <c r="Q8" s="73"/>
      <c r="R8" s="73"/>
      <c r="S8" s="73"/>
      <c r="T8" s="74"/>
      <c r="U8" s="381" t="s">
        <v>1942</v>
      </c>
      <c r="V8" s="360"/>
    </row>
    <row r="9" spans="2:23" ht="17.25" customHeight="1"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151"/>
    </row>
    <row r="10" spans="2:23" ht="5.0999999999999996" hidden="1" customHeight="1">
      <c r="B10" s="153"/>
      <c r="C10" s="152"/>
      <c r="D10" s="152"/>
      <c r="E10" s="152"/>
      <c r="F10" s="152"/>
      <c r="G10" s="152"/>
      <c r="H10" s="152"/>
      <c r="I10" s="152"/>
      <c r="J10" s="153"/>
    </row>
    <row r="11" spans="2:23" ht="37.5" customHeight="1">
      <c r="B11" s="504" t="s">
        <v>47</v>
      </c>
      <c r="C11" s="530" t="s">
        <v>141</v>
      </c>
      <c r="D11" s="530" t="s">
        <v>73</v>
      </c>
      <c r="E11" s="532" t="s">
        <v>95</v>
      </c>
      <c r="F11" s="534" t="s">
        <v>49</v>
      </c>
      <c r="G11" s="534" t="s">
        <v>50</v>
      </c>
      <c r="H11" s="536" t="s">
        <v>142</v>
      </c>
      <c r="I11" s="510" t="s">
        <v>143</v>
      </c>
      <c r="J11" s="511" t="s">
        <v>52</v>
      </c>
      <c r="K11" s="511"/>
      <c r="L11" s="511"/>
      <c r="M11" s="511"/>
      <c r="N11" s="511"/>
      <c r="O11" s="511"/>
      <c r="P11" s="511"/>
      <c r="Q11" s="510" t="s">
        <v>144</v>
      </c>
      <c r="R11" s="529" t="s">
        <v>145</v>
      </c>
      <c r="S11" s="510" t="s">
        <v>146</v>
      </c>
      <c r="T11" s="510"/>
      <c r="U11" s="510" t="s">
        <v>54</v>
      </c>
      <c r="V11" s="529" t="s">
        <v>55</v>
      </c>
    </row>
    <row r="12" spans="2:23" ht="55.5" customHeight="1">
      <c r="B12" s="504"/>
      <c r="C12" s="531"/>
      <c r="D12" s="531"/>
      <c r="E12" s="533"/>
      <c r="F12" s="535"/>
      <c r="G12" s="535"/>
      <c r="H12" s="537"/>
      <c r="I12" s="510"/>
      <c r="J12" s="33" t="s">
        <v>63</v>
      </c>
      <c r="K12" s="33" t="s">
        <v>64</v>
      </c>
      <c r="L12" s="33" t="s">
        <v>65</v>
      </c>
      <c r="M12" s="33" t="s">
        <v>66</v>
      </c>
      <c r="N12" s="33" t="s">
        <v>67</v>
      </c>
      <c r="O12" s="34" t="s">
        <v>68</v>
      </c>
      <c r="P12" s="33" t="s">
        <v>69</v>
      </c>
      <c r="Q12" s="510"/>
      <c r="R12" s="538"/>
      <c r="S12" s="83" t="s">
        <v>147</v>
      </c>
      <c r="T12" s="83" t="s">
        <v>148</v>
      </c>
      <c r="U12" s="510"/>
      <c r="V12" s="529"/>
    </row>
    <row r="13" spans="2:23" ht="5.0999999999999996" customHeight="1"/>
    <row r="14" spans="2:23" ht="76.5" hidden="1">
      <c r="B14" s="87" t="s">
        <v>47</v>
      </c>
      <c r="C14" s="87" t="s">
        <v>141</v>
      </c>
      <c r="D14" s="87" t="s">
        <v>73</v>
      </c>
      <c r="E14" s="169" t="s">
        <v>95</v>
      </c>
      <c r="F14" s="169" t="s">
        <v>49</v>
      </c>
      <c r="G14" s="169" t="s">
        <v>50</v>
      </c>
      <c r="H14" s="87" t="s">
        <v>142</v>
      </c>
      <c r="I14" s="87" t="s">
        <v>143</v>
      </c>
      <c r="J14" s="81" t="s">
        <v>63</v>
      </c>
      <c r="K14" s="81" t="s">
        <v>64</v>
      </c>
      <c r="L14" s="81" t="s">
        <v>65</v>
      </c>
      <c r="M14" s="81" t="s">
        <v>66</v>
      </c>
      <c r="N14" s="81" t="s">
        <v>67</v>
      </c>
      <c r="O14" s="81" t="s">
        <v>104</v>
      </c>
      <c r="P14" s="81" t="s">
        <v>105</v>
      </c>
      <c r="Q14" s="87" t="s">
        <v>144</v>
      </c>
      <c r="R14" s="87" t="s">
        <v>145</v>
      </c>
      <c r="S14" s="81" t="s">
        <v>149</v>
      </c>
      <c r="T14" s="81" t="s">
        <v>150</v>
      </c>
      <c r="U14" s="87" t="s">
        <v>54</v>
      </c>
      <c r="V14" s="87" t="s">
        <v>55</v>
      </c>
    </row>
    <row r="15" spans="2:23">
      <c r="B15" s="353" t="s">
        <v>460</v>
      </c>
      <c r="C15" s="446" t="s">
        <v>361</v>
      </c>
      <c r="D15" s="447">
        <v>400</v>
      </c>
      <c r="E15" s="480" t="s">
        <v>574</v>
      </c>
      <c r="F15" s="480" t="s">
        <v>575</v>
      </c>
      <c r="G15" t="s">
        <v>576</v>
      </c>
      <c r="H15" t="s">
        <v>1572</v>
      </c>
      <c r="I15" t="s">
        <v>1935</v>
      </c>
      <c r="J15">
        <v>83101</v>
      </c>
      <c r="K15">
        <v>1003</v>
      </c>
      <c r="L15" t="s">
        <v>446</v>
      </c>
      <c r="M15" t="s">
        <v>357</v>
      </c>
      <c r="N15" t="s">
        <v>424</v>
      </c>
      <c r="O15" s="473" t="s">
        <v>359</v>
      </c>
      <c r="P15" t="s">
        <v>1573</v>
      </c>
      <c r="Q15">
        <v>2</v>
      </c>
      <c r="R15">
        <v>0</v>
      </c>
      <c r="S15">
        <v>202107</v>
      </c>
      <c r="T15">
        <v>202112</v>
      </c>
      <c r="U15" s="442">
        <v>38660.94</v>
      </c>
      <c r="V15" s="442">
        <v>0</v>
      </c>
      <c r="W15" s="374"/>
    </row>
    <row r="16" spans="2:23">
      <c r="B16" s="353" t="s">
        <v>460</v>
      </c>
      <c r="C16" s="446" t="s">
        <v>361</v>
      </c>
      <c r="D16" s="447">
        <v>400</v>
      </c>
      <c r="E16" s="480" t="s">
        <v>577</v>
      </c>
      <c r="F16" s="480" t="s">
        <v>578</v>
      </c>
      <c r="G16" t="s">
        <v>579</v>
      </c>
      <c r="H16" t="s">
        <v>1574</v>
      </c>
      <c r="I16" t="s">
        <v>1935</v>
      </c>
      <c r="J16">
        <v>83101</v>
      </c>
      <c r="K16">
        <v>1003</v>
      </c>
      <c r="L16" t="s">
        <v>428</v>
      </c>
      <c r="M16" t="s">
        <v>417</v>
      </c>
      <c r="N16" t="s">
        <v>358</v>
      </c>
      <c r="O16" s="473" t="s">
        <v>359</v>
      </c>
      <c r="P16" t="s">
        <v>1575</v>
      </c>
      <c r="Q16">
        <v>2</v>
      </c>
      <c r="R16">
        <v>0</v>
      </c>
      <c r="S16">
        <v>202107</v>
      </c>
      <c r="T16">
        <v>202112</v>
      </c>
      <c r="U16" s="442">
        <v>50927.76</v>
      </c>
      <c r="V16" s="442">
        <v>0</v>
      </c>
      <c r="W16" s="374"/>
    </row>
    <row r="17" spans="2:23">
      <c r="B17" s="353" t="s">
        <v>460</v>
      </c>
      <c r="C17" s="446" t="s">
        <v>361</v>
      </c>
      <c r="D17" s="447">
        <v>400</v>
      </c>
      <c r="E17" s="480" t="s">
        <v>580</v>
      </c>
      <c r="F17" s="480" t="s">
        <v>581</v>
      </c>
      <c r="G17" t="s">
        <v>582</v>
      </c>
      <c r="H17" t="s">
        <v>1574</v>
      </c>
      <c r="I17" t="s">
        <v>1935</v>
      </c>
      <c r="J17">
        <v>83101</v>
      </c>
      <c r="K17">
        <v>1003</v>
      </c>
      <c r="L17" t="s">
        <v>428</v>
      </c>
      <c r="M17" t="s">
        <v>423</v>
      </c>
      <c r="N17" t="s">
        <v>358</v>
      </c>
      <c r="O17" s="473" t="s">
        <v>359</v>
      </c>
      <c r="P17" t="s">
        <v>1576</v>
      </c>
      <c r="Q17">
        <v>2</v>
      </c>
      <c r="R17">
        <v>0</v>
      </c>
      <c r="S17">
        <v>202107</v>
      </c>
      <c r="T17">
        <v>202112</v>
      </c>
      <c r="U17" s="442">
        <v>47609.58</v>
      </c>
      <c r="V17" s="442">
        <v>0</v>
      </c>
      <c r="W17" s="374"/>
    </row>
    <row r="18" spans="2:23">
      <c r="B18" s="353" t="s">
        <v>460</v>
      </c>
      <c r="C18" s="446" t="s">
        <v>361</v>
      </c>
      <c r="D18" s="447">
        <v>400</v>
      </c>
      <c r="E18" s="480" t="s">
        <v>583</v>
      </c>
      <c r="F18" s="480" t="s">
        <v>584</v>
      </c>
      <c r="G18" t="s">
        <v>585</v>
      </c>
      <c r="H18" t="s">
        <v>1572</v>
      </c>
      <c r="I18" t="s">
        <v>1935</v>
      </c>
      <c r="J18">
        <v>83101</v>
      </c>
      <c r="K18">
        <v>1003</v>
      </c>
      <c r="L18" t="s">
        <v>423</v>
      </c>
      <c r="M18" t="s">
        <v>378</v>
      </c>
      <c r="N18" t="s">
        <v>468</v>
      </c>
      <c r="O18" s="473" t="s">
        <v>359</v>
      </c>
      <c r="P18" t="s">
        <v>1577</v>
      </c>
      <c r="Q18">
        <v>2</v>
      </c>
      <c r="R18">
        <v>0</v>
      </c>
      <c r="S18">
        <v>202107</v>
      </c>
      <c r="T18">
        <v>202112</v>
      </c>
      <c r="U18" s="442">
        <v>41342.22</v>
      </c>
      <c r="V18" s="442">
        <v>0</v>
      </c>
      <c r="W18" s="374"/>
    </row>
    <row r="19" spans="2:23">
      <c r="B19" s="353" t="s">
        <v>460</v>
      </c>
      <c r="C19" s="446" t="s">
        <v>361</v>
      </c>
      <c r="D19" s="447">
        <v>400</v>
      </c>
      <c r="E19" s="480" t="s">
        <v>1912</v>
      </c>
      <c r="F19" s="480" t="s">
        <v>1913</v>
      </c>
      <c r="G19" t="s">
        <v>1914</v>
      </c>
      <c r="H19" t="s">
        <v>1595</v>
      </c>
      <c r="I19" t="s">
        <v>1936</v>
      </c>
      <c r="J19">
        <v>83101</v>
      </c>
      <c r="K19">
        <v>1003</v>
      </c>
      <c r="L19" t="s">
        <v>428</v>
      </c>
      <c r="M19" t="s">
        <v>357</v>
      </c>
      <c r="N19" t="s">
        <v>508</v>
      </c>
      <c r="O19" s="473" t="s">
        <v>359</v>
      </c>
      <c r="P19" t="s">
        <v>1921</v>
      </c>
      <c r="Q19">
        <v>5</v>
      </c>
      <c r="R19">
        <v>0</v>
      </c>
      <c r="S19">
        <v>202107</v>
      </c>
      <c r="T19">
        <v>202112</v>
      </c>
      <c r="U19" s="442">
        <v>54093.72</v>
      </c>
      <c r="V19" s="442">
        <v>0</v>
      </c>
      <c r="W19" s="374"/>
    </row>
    <row r="20" spans="2:23">
      <c r="B20" s="353" t="s">
        <v>460</v>
      </c>
      <c r="C20" s="446" t="s">
        <v>361</v>
      </c>
      <c r="D20" s="447">
        <v>400</v>
      </c>
      <c r="E20" s="480" t="s">
        <v>586</v>
      </c>
      <c r="F20" s="480" t="s">
        <v>587</v>
      </c>
      <c r="G20" t="s">
        <v>588</v>
      </c>
      <c r="H20" t="s">
        <v>1574</v>
      </c>
      <c r="I20" t="s">
        <v>1935</v>
      </c>
      <c r="J20">
        <v>83101</v>
      </c>
      <c r="K20">
        <v>1003</v>
      </c>
      <c r="L20" t="s">
        <v>428</v>
      </c>
      <c r="M20" t="s">
        <v>356</v>
      </c>
      <c r="N20" t="s">
        <v>358</v>
      </c>
      <c r="O20" s="473" t="s">
        <v>359</v>
      </c>
      <c r="P20" t="s">
        <v>1578</v>
      </c>
      <c r="Q20">
        <v>2</v>
      </c>
      <c r="R20">
        <v>0</v>
      </c>
      <c r="S20">
        <v>202107</v>
      </c>
      <c r="T20">
        <v>202112</v>
      </c>
      <c r="U20" s="442">
        <v>52285.2</v>
      </c>
      <c r="V20" s="442">
        <v>0</v>
      </c>
      <c r="W20" s="374"/>
    </row>
    <row r="21" spans="2:23">
      <c r="B21" s="353" t="s">
        <v>460</v>
      </c>
      <c r="C21" s="446" t="s">
        <v>361</v>
      </c>
      <c r="D21" s="447">
        <v>400</v>
      </c>
      <c r="E21" s="480" t="s">
        <v>589</v>
      </c>
      <c r="F21" s="480" t="s">
        <v>590</v>
      </c>
      <c r="G21" t="s">
        <v>591</v>
      </c>
      <c r="H21" t="s">
        <v>1572</v>
      </c>
      <c r="I21" t="s">
        <v>1935</v>
      </c>
      <c r="J21">
        <v>83101</v>
      </c>
      <c r="K21">
        <v>1003</v>
      </c>
      <c r="L21" t="s">
        <v>391</v>
      </c>
      <c r="M21" t="s">
        <v>378</v>
      </c>
      <c r="N21" t="s">
        <v>469</v>
      </c>
      <c r="O21" s="473" t="s">
        <v>359</v>
      </c>
      <c r="P21" t="s">
        <v>1579</v>
      </c>
      <c r="Q21">
        <v>2</v>
      </c>
      <c r="R21">
        <v>0</v>
      </c>
      <c r="S21">
        <v>202107</v>
      </c>
      <c r="T21">
        <v>202112</v>
      </c>
      <c r="U21" s="442">
        <v>41876.879999999997</v>
      </c>
      <c r="V21" s="442">
        <v>0</v>
      </c>
      <c r="W21" s="374"/>
    </row>
    <row r="22" spans="2:23">
      <c r="B22" s="353" t="s">
        <v>460</v>
      </c>
      <c r="C22" s="446" t="s">
        <v>361</v>
      </c>
      <c r="D22" s="447">
        <v>400</v>
      </c>
      <c r="E22" s="480" t="s">
        <v>592</v>
      </c>
      <c r="F22" s="480" t="s">
        <v>593</v>
      </c>
      <c r="G22" t="s">
        <v>594</v>
      </c>
      <c r="H22" t="s">
        <v>1572</v>
      </c>
      <c r="I22" t="s">
        <v>1935</v>
      </c>
      <c r="J22">
        <v>83101</v>
      </c>
      <c r="K22">
        <v>1003</v>
      </c>
      <c r="L22" t="s">
        <v>417</v>
      </c>
      <c r="M22" t="s">
        <v>418</v>
      </c>
      <c r="N22" t="s">
        <v>478</v>
      </c>
      <c r="O22" s="473" t="s">
        <v>359</v>
      </c>
      <c r="P22" t="s">
        <v>1580</v>
      </c>
      <c r="Q22">
        <v>2</v>
      </c>
      <c r="R22">
        <v>0</v>
      </c>
      <c r="S22">
        <v>202107</v>
      </c>
      <c r="T22">
        <v>202112</v>
      </c>
      <c r="U22" s="442">
        <v>37638.36</v>
      </c>
      <c r="V22" s="442">
        <v>0</v>
      </c>
      <c r="W22" s="374"/>
    </row>
    <row r="23" spans="2:23">
      <c r="B23" s="353" t="s">
        <v>460</v>
      </c>
      <c r="C23" s="446" t="s">
        <v>361</v>
      </c>
      <c r="D23" s="447">
        <v>400</v>
      </c>
      <c r="E23" s="480" t="s">
        <v>595</v>
      </c>
      <c r="F23" s="480" t="s">
        <v>596</v>
      </c>
      <c r="G23" t="s">
        <v>597</v>
      </c>
      <c r="H23" t="s">
        <v>1572</v>
      </c>
      <c r="I23" t="s">
        <v>1935</v>
      </c>
      <c r="J23">
        <v>83101</v>
      </c>
      <c r="K23">
        <v>1003</v>
      </c>
      <c r="L23" t="s">
        <v>391</v>
      </c>
      <c r="M23" t="s">
        <v>378</v>
      </c>
      <c r="N23" t="s">
        <v>478</v>
      </c>
      <c r="O23" s="473" t="s">
        <v>359</v>
      </c>
      <c r="P23" t="s">
        <v>1581</v>
      </c>
      <c r="Q23">
        <v>2</v>
      </c>
      <c r="R23">
        <v>0</v>
      </c>
      <c r="S23">
        <v>202107</v>
      </c>
      <c r="T23">
        <v>202112</v>
      </c>
      <c r="U23" s="442">
        <v>38168.22</v>
      </c>
      <c r="V23" s="442">
        <v>0</v>
      </c>
      <c r="W23" s="374"/>
    </row>
    <row r="24" spans="2:23">
      <c r="B24" s="353" t="s">
        <v>460</v>
      </c>
      <c r="C24" s="446" t="s">
        <v>361</v>
      </c>
      <c r="D24" s="447">
        <v>400</v>
      </c>
      <c r="E24" s="480" t="s">
        <v>598</v>
      </c>
      <c r="F24" s="480" t="s">
        <v>599</v>
      </c>
      <c r="G24" t="s">
        <v>600</v>
      </c>
      <c r="H24" t="s">
        <v>1582</v>
      </c>
      <c r="I24" t="s">
        <v>1936</v>
      </c>
      <c r="J24">
        <v>83101</v>
      </c>
      <c r="K24">
        <v>1003</v>
      </c>
      <c r="L24" t="s">
        <v>357</v>
      </c>
      <c r="M24" t="s">
        <v>418</v>
      </c>
      <c r="N24" t="s">
        <v>1583</v>
      </c>
      <c r="O24" s="473" t="s">
        <v>359</v>
      </c>
      <c r="P24" t="s">
        <v>1584</v>
      </c>
      <c r="Q24">
        <v>5</v>
      </c>
      <c r="R24">
        <v>0</v>
      </c>
      <c r="S24">
        <v>202107</v>
      </c>
      <c r="T24">
        <v>202112</v>
      </c>
      <c r="U24" s="442">
        <v>199966.38</v>
      </c>
      <c r="V24" s="442">
        <v>0</v>
      </c>
      <c r="W24" s="374"/>
    </row>
    <row r="25" spans="2:23">
      <c r="B25" s="353" t="s">
        <v>460</v>
      </c>
      <c r="C25" s="446" t="s">
        <v>361</v>
      </c>
      <c r="D25" s="447">
        <v>400</v>
      </c>
      <c r="E25" s="480" t="s">
        <v>601</v>
      </c>
      <c r="F25" s="480" t="s">
        <v>602</v>
      </c>
      <c r="G25" t="s">
        <v>603</v>
      </c>
      <c r="H25" t="s">
        <v>1572</v>
      </c>
      <c r="I25" t="s">
        <v>1935</v>
      </c>
      <c r="J25">
        <v>83101</v>
      </c>
      <c r="K25">
        <v>1003</v>
      </c>
      <c r="L25" t="s">
        <v>428</v>
      </c>
      <c r="M25" t="s">
        <v>377</v>
      </c>
      <c r="N25" t="s">
        <v>405</v>
      </c>
      <c r="O25" s="473" t="s">
        <v>359</v>
      </c>
      <c r="P25" t="s">
        <v>1585</v>
      </c>
      <c r="Q25">
        <v>2</v>
      </c>
      <c r="R25">
        <v>0</v>
      </c>
      <c r="S25">
        <v>202107</v>
      </c>
      <c r="T25">
        <v>202112</v>
      </c>
      <c r="U25" s="442">
        <v>33717.72</v>
      </c>
      <c r="V25" s="442">
        <v>0</v>
      </c>
      <c r="W25" s="374"/>
    </row>
    <row r="26" spans="2:23">
      <c r="B26" s="353" t="s">
        <v>460</v>
      </c>
      <c r="C26" s="446" t="s">
        <v>361</v>
      </c>
      <c r="D26" s="447">
        <v>400</v>
      </c>
      <c r="E26" s="480" t="s">
        <v>604</v>
      </c>
      <c r="F26" s="480" t="s">
        <v>605</v>
      </c>
      <c r="G26" t="s">
        <v>606</v>
      </c>
      <c r="H26" t="s">
        <v>1572</v>
      </c>
      <c r="I26" t="s">
        <v>1935</v>
      </c>
      <c r="J26">
        <v>83101</v>
      </c>
      <c r="K26">
        <v>1003</v>
      </c>
      <c r="L26" t="s">
        <v>446</v>
      </c>
      <c r="M26" t="s">
        <v>437</v>
      </c>
      <c r="N26" t="s">
        <v>468</v>
      </c>
      <c r="O26" s="473" t="s">
        <v>359</v>
      </c>
      <c r="P26" t="s">
        <v>1586</v>
      </c>
      <c r="Q26">
        <v>2</v>
      </c>
      <c r="R26">
        <v>0</v>
      </c>
      <c r="S26">
        <v>202107</v>
      </c>
      <c r="T26">
        <v>202112</v>
      </c>
      <c r="U26" s="442">
        <v>46133.4</v>
      </c>
      <c r="V26" s="442">
        <v>0</v>
      </c>
      <c r="W26" s="374"/>
    </row>
    <row r="27" spans="2:23">
      <c r="B27" s="353" t="s">
        <v>460</v>
      </c>
      <c r="C27" s="446" t="s">
        <v>361</v>
      </c>
      <c r="D27" s="447">
        <v>400</v>
      </c>
      <c r="E27" s="480" t="s">
        <v>607</v>
      </c>
      <c r="F27" s="480" t="s">
        <v>608</v>
      </c>
      <c r="G27" t="s">
        <v>609</v>
      </c>
      <c r="H27" t="s">
        <v>1572</v>
      </c>
      <c r="I27" t="s">
        <v>1935</v>
      </c>
      <c r="J27">
        <v>83101</v>
      </c>
      <c r="K27">
        <v>1003</v>
      </c>
      <c r="L27" t="s">
        <v>377</v>
      </c>
      <c r="M27" t="s">
        <v>418</v>
      </c>
      <c r="N27" t="s">
        <v>424</v>
      </c>
      <c r="O27" s="473" t="s">
        <v>359</v>
      </c>
      <c r="P27" t="s">
        <v>1587</v>
      </c>
      <c r="Q27">
        <v>2</v>
      </c>
      <c r="R27">
        <v>0</v>
      </c>
      <c r="S27">
        <v>202107</v>
      </c>
      <c r="T27">
        <v>202112</v>
      </c>
      <c r="U27" s="442">
        <v>39720.06</v>
      </c>
      <c r="V27" s="442">
        <v>0</v>
      </c>
      <c r="W27" s="374"/>
    </row>
    <row r="28" spans="2:23">
      <c r="B28" s="353" t="s">
        <v>460</v>
      </c>
      <c r="C28" s="446" t="s">
        <v>361</v>
      </c>
      <c r="D28" s="447">
        <v>400</v>
      </c>
      <c r="E28" s="480" t="s">
        <v>610</v>
      </c>
      <c r="F28" s="480" t="s">
        <v>611</v>
      </c>
      <c r="G28" t="s">
        <v>612</v>
      </c>
      <c r="H28" t="s">
        <v>1572</v>
      </c>
      <c r="I28" t="s">
        <v>1935</v>
      </c>
      <c r="J28">
        <v>83101</v>
      </c>
      <c r="K28">
        <v>1003</v>
      </c>
      <c r="L28" t="s">
        <v>446</v>
      </c>
      <c r="M28" t="s">
        <v>357</v>
      </c>
      <c r="N28" t="s">
        <v>468</v>
      </c>
      <c r="O28" s="473" t="s">
        <v>359</v>
      </c>
      <c r="P28" t="s">
        <v>1588</v>
      </c>
      <c r="Q28">
        <v>2</v>
      </c>
      <c r="R28">
        <v>0</v>
      </c>
      <c r="S28">
        <v>202107</v>
      </c>
      <c r="T28">
        <v>202112</v>
      </c>
      <c r="U28" s="442">
        <v>44253.78</v>
      </c>
      <c r="V28" s="442">
        <v>0</v>
      </c>
      <c r="W28" s="374"/>
    </row>
    <row r="29" spans="2:23">
      <c r="B29" s="353" t="s">
        <v>460</v>
      </c>
      <c r="C29" s="446" t="s">
        <v>361</v>
      </c>
      <c r="D29" s="447">
        <v>400</v>
      </c>
      <c r="E29" s="480" t="s">
        <v>613</v>
      </c>
      <c r="F29" s="480" t="s">
        <v>614</v>
      </c>
      <c r="G29" t="s">
        <v>615</v>
      </c>
      <c r="H29" t="s">
        <v>1574</v>
      </c>
      <c r="I29" t="s">
        <v>1935</v>
      </c>
      <c r="J29">
        <v>83101</v>
      </c>
      <c r="K29">
        <v>1003</v>
      </c>
      <c r="L29" t="s">
        <v>433</v>
      </c>
      <c r="M29" t="s">
        <v>437</v>
      </c>
      <c r="N29" t="s">
        <v>358</v>
      </c>
      <c r="O29" s="473" t="s">
        <v>359</v>
      </c>
      <c r="P29" t="s">
        <v>1589</v>
      </c>
      <c r="Q29">
        <v>2</v>
      </c>
      <c r="R29">
        <v>0</v>
      </c>
      <c r="S29">
        <v>202107</v>
      </c>
      <c r="T29">
        <v>202112</v>
      </c>
      <c r="U29" s="442">
        <v>54134.82</v>
      </c>
      <c r="V29" s="442">
        <v>0</v>
      </c>
      <c r="W29" s="374"/>
    </row>
    <row r="30" spans="2:23">
      <c r="B30" s="353" t="s">
        <v>460</v>
      </c>
      <c r="C30" s="446" t="s">
        <v>361</v>
      </c>
      <c r="D30" s="447">
        <v>400</v>
      </c>
      <c r="E30" s="480" t="s">
        <v>1944</v>
      </c>
      <c r="F30" s="480" t="s">
        <v>1945</v>
      </c>
      <c r="G30" t="s">
        <v>1946</v>
      </c>
      <c r="H30" t="s">
        <v>1572</v>
      </c>
      <c r="I30" t="s">
        <v>1936</v>
      </c>
      <c r="J30">
        <v>83101</v>
      </c>
      <c r="K30">
        <v>1003</v>
      </c>
      <c r="L30" t="s">
        <v>428</v>
      </c>
      <c r="M30" t="s">
        <v>418</v>
      </c>
      <c r="N30" t="s">
        <v>508</v>
      </c>
      <c r="O30" s="473" t="s">
        <v>359</v>
      </c>
      <c r="P30" t="s">
        <v>1947</v>
      </c>
      <c r="Q30">
        <v>5</v>
      </c>
      <c r="R30">
        <v>0</v>
      </c>
      <c r="S30">
        <v>202110</v>
      </c>
      <c r="T30">
        <v>202111</v>
      </c>
      <c r="U30" s="442">
        <v>18031.240000000002</v>
      </c>
      <c r="V30" s="442">
        <v>0</v>
      </c>
      <c r="W30" s="374"/>
    </row>
    <row r="31" spans="2:23">
      <c r="B31" s="353" t="s">
        <v>460</v>
      </c>
      <c r="C31" s="446" t="s">
        <v>361</v>
      </c>
      <c r="D31" s="447">
        <v>400</v>
      </c>
      <c r="E31" s="480" t="s">
        <v>616</v>
      </c>
      <c r="F31" s="480" t="s">
        <v>617</v>
      </c>
      <c r="G31" t="s">
        <v>618</v>
      </c>
      <c r="H31" t="s">
        <v>1572</v>
      </c>
      <c r="I31" t="s">
        <v>1935</v>
      </c>
      <c r="J31">
        <v>83101</v>
      </c>
      <c r="K31">
        <v>1003</v>
      </c>
      <c r="L31" t="s">
        <v>446</v>
      </c>
      <c r="M31" t="s">
        <v>357</v>
      </c>
      <c r="N31" t="s">
        <v>405</v>
      </c>
      <c r="O31" s="473" t="s">
        <v>359</v>
      </c>
      <c r="P31" t="s">
        <v>1590</v>
      </c>
      <c r="Q31">
        <v>2</v>
      </c>
      <c r="R31">
        <v>0</v>
      </c>
      <c r="S31">
        <v>202107</v>
      </c>
      <c r="T31">
        <v>202112</v>
      </c>
      <c r="U31" s="442">
        <v>36668.519999999997</v>
      </c>
      <c r="V31" s="442">
        <v>0</v>
      </c>
      <c r="W31" s="374"/>
    </row>
    <row r="32" spans="2:23">
      <c r="B32" s="353" t="s">
        <v>460</v>
      </c>
      <c r="C32" s="446" t="s">
        <v>361</v>
      </c>
      <c r="D32" s="447">
        <v>400</v>
      </c>
      <c r="E32" s="480" t="s">
        <v>619</v>
      </c>
      <c r="F32" s="480" t="s">
        <v>620</v>
      </c>
      <c r="G32" t="s">
        <v>621</v>
      </c>
      <c r="H32" t="s">
        <v>1574</v>
      </c>
      <c r="I32" t="s">
        <v>1935</v>
      </c>
      <c r="J32">
        <v>83101</v>
      </c>
      <c r="K32">
        <v>1003</v>
      </c>
      <c r="L32" t="s">
        <v>428</v>
      </c>
      <c r="M32" t="s">
        <v>417</v>
      </c>
      <c r="N32" t="s">
        <v>358</v>
      </c>
      <c r="O32" s="473" t="s">
        <v>359</v>
      </c>
      <c r="P32" t="s">
        <v>1591</v>
      </c>
      <c r="Q32">
        <v>2</v>
      </c>
      <c r="R32">
        <v>0</v>
      </c>
      <c r="S32">
        <v>202107</v>
      </c>
      <c r="T32">
        <v>202112</v>
      </c>
      <c r="U32" s="442">
        <v>51380.22</v>
      </c>
      <c r="V32" s="442">
        <v>0</v>
      </c>
      <c r="W32" s="374"/>
    </row>
    <row r="33" spans="2:23">
      <c r="B33" s="353" t="s">
        <v>460</v>
      </c>
      <c r="C33" s="446" t="s">
        <v>361</v>
      </c>
      <c r="D33" s="447">
        <v>400</v>
      </c>
      <c r="E33" s="480" t="s">
        <v>448</v>
      </c>
      <c r="F33" s="480" t="s">
        <v>449</v>
      </c>
      <c r="G33" t="s">
        <v>450</v>
      </c>
      <c r="H33" t="s">
        <v>1574</v>
      </c>
      <c r="I33" t="s">
        <v>1935</v>
      </c>
      <c r="J33">
        <v>83101</v>
      </c>
      <c r="K33">
        <v>1003</v>
      </c>
      <c r="L33" t="s">
        <v>446</v>
      </c>
      <c r="M33" t="s">
        <v>357</v>
      </c>
      <c r="N33" t="s">
        <v>358</v>
      </c>
      <c r="O33" s="473" t="s">
        <v>359</v>
      </c>
      <c r="P33" t="s">
        <v>451</v>
      </c>
      <c r="Q33">
        <v>2</v>
      </c>
      <c r="R33">
        <v>0</v>
      </c>
      <c r="S33">
        <v>202107</v>
      </c>
      <c r="T33">
        <v>202112</v>
      </c>
      <c r="U33" s="442">
        <v>51200.160000000003</v>
      </c>
      <c r="V33" s="442">
        <v>0</v>
      </c>
      <c r="W33" s="374"/>
    </row>
    <row r="34" spans="2:23">
      <c r="B34" s="353" t="s">
        <v>460</v>
      </c>
      <c r="C34" s="446" t="s">
        <v>361</v>
      </c>
      <c r="D34" s="447">
        <v>400</v>
      </c>
      <c r="E34" s="480" t="s">
        <v>622</v>
      </c>
      <c r="F34" s="480" t="s">
        <v>623</v>
      </c>
      <c r="G34" t="s">
        <v>624</v>
      </c>
      <c r="H34" t="s">
        <v>1572</v>
      </c>
      <c r="I34" t="s">
        <v>1935</v>
      </c>
      <c r="J34">
        <v>83101</v>
      </c>
      <c r="K34">
        <v>1003</v>
      </c>
      <c r="L34" t="s">
        <v>428</v>
      </c>
      <c r="M34" t="s">
        <v>437</v>
      </c>
      <c r="N34" t="s">
        <v>468</v>
      </c>
      <c r="O34" s="473" t="s">
        <v>359</v>
      </c>
      <c r="P34" t="s">
        <v>1592</v>
      </c>
      <c r="Q34">
        <v>2</v>
      </c>
      <c r="R34">
        <v>0</v>
      </c>
      <c r="S34">
        <v>202107</v>
      </c>
      <c r="T34">
        <v>202112</v>
      </c>
      <c r="U34" s="442">
        <v>45412.74</v>
      </c>
      <c r="V34" s="442">
        <v>0</v>
      </c>
      <c r="W34" s="374"/>
    </row>
    <row r="35" spans="2:23">
      <c r="B35" s="353" t="s">
        <v>460</v>
      </c>
      <c r="C35" s="446" t="s">
        <v>361</v>
      </c>
      <c r="D35" s="447">
        <v>400</v>
      </c>
      <c r="E35" s="480" t="s">
        <v>625</v>
      </c>
      <c r="F35" s="480" t="s">
        <v>626</v>
      </c>
      <c r="G35" t="s">
        <v>627</v>
      </c>
      <c r="H35" t="s">
        <v>1574</v>
      </c>
      <c r="I35" t="s">
        <v>1935</v>
      </c>
      <c r="J35">
        <v>83101</v>
      </c>
      <c r="K35">
        <v>1003</v>
      </c>
      <c r="L35" t="s">
        <v>433</v>
      </c>
      <c r="M35" t="s">
        <v>356</v>
      </c>
      <c r="N35" t="s">
        <v>358</v>
      </c>
      <c r="O35" s="473" t="s">
        <v>359</v>
      </c>
      <c r="P35" t="s">
        <v>1593</v>
      </c>
      <c r="Q35">
        <v>2</v>
      </c>
      <c r="R35">
        <v>0</v>
      </c>
      <c r="S35">
        <v>202107</v>
      </c>
      <c r="T35">
        <v>202112</v>
      </c>
      <c r="U35" s="442">
        <v>50022.78</v>
      </c>
      <c r="V35" s="442">
        <v>0</v>
      </c>
      <c r="W35" s="374"/>
    </row>
    <row r="36" spans="2:23">
      <c r="B36" s="353" t="s">
        <v>460</v>
      </c>
      <c r="C36" s="446" t="s">
        <v>361</v>
      </c>
      <c r="D36" s="447">
        <v>400</v>
      </c>
      <c r="E36" s="480" t="s">
        <v>628</v>
      </c>
      <c r="F36" s="480" t="s">
        <v>629</v>
      </c>
      <c r="G36" t="s">
        <v>630</v>
      </c>
      <c r="H36" t="s">
        <v>1574</v>
      </c>
      <c r="I36" t="s">
        <v>1935</v>
      </c>
      <c r="J36">
        <v>83101</v>
      </c>
      <c r="K36">
        <v>1003</v>
      </c>
      <c r="L36" t="s">
        <v>433</v>
      </c>
      <c r="M36" t="s">
        <v>391</v>
      </c>
      <c r="N36" t="s">
        <v>358</v>
      </c>
      <c r="O36" s="473" t="s">
        <v>359</v>
      </c>
      <c r="P36" t="s">
        <v>1594</v>
      </c>
      <c r="Q36">
        <v>2</v>
      </c>
      <c r="R36">
        <v>0</v>
      </c>
      <c r="S36">
        <v>202107</v>
      </c>
      <c r="T36">
        <v>202112</v>
      </c>
      <c r="U36" s="442">
        <v>48212.88</v>
      </c>
      <c r="V36" s="442">
        <v>0</v>
      </c>
      <c r="W36" s="374"/>
    </row>
    <row r="37" spans="2:23">
      <c r="B37" s="353" t="s">
        <v>460</v>
      </c>
      <c r="C37" s="446" t="s">
        <v>361</v>
      </c>
      <c r="D37" s="447">
        <v>400</v>
      </c>
      <c r="E37" s="480" t="s">
        <v>631</v>
      </c>
      <c r="F37" s="480" t="s">
        <v>632</v>
      </c>
      <c r="G37" t="s">
        <v>633</v>
      </c>
      <c r="H37" t="s">
        <v>1595</v>
      </c>
      <c r="I37" t="s">
        <v>1936</v>
      </c>
      <c r="J37">
        <v>83101</v>
      </c>
      <c r="K37">
        <v>1003</v>
      </c>
      <c r="L37" t="s">
        <v>428</v>
      </c>
      <c r="M37" t="s">
        <v>378</v>
      </c>
      <c r="N37" t="s">
        <v>508</v>
      </c>
      <c r="O37" s="473" t="s">
        <v>359</v>
      </c>
      <c r="P37" t="s">
        <v>1596</v>
      </c>
      <c r="Q37">
        <v>5</v>
      </c>
      <c r="R37">
        <v>0</v>
      </c>
      <c r="S37">
        <v>202107</v>
      </c>
      <c r="T37">
        <v>202112</v>
      </c>
      <c r="U37" s="442">
        <v>54093.72</v>
      </c>
      <c r="V37" s="442">
        <v>0</v>
      </c>
      <c r="W37" s="374"/>
    </row>
    <row r="38" spans="2:23">
      <c r="B38" s="353" t="s">
        <v>460</v>
      </c>
      <c r="C38" s="446" t="s">
        <v>361</v>
      </c>
      <c r="D38" s="447">
        <v>400</v>
      </c>
      <c r="E38" s="480" t="s">
        <v>634</v>
      </c>
      <c r="F38" s="480" t="s">
        <v>635</v>
      </c>
      <c r="G38" t="s">
        <v>636</v>
      </c>
      <c r="H38" t="s">
        <v>1574</v>
      </c>
      <c r="I38" t="s">
        <v>1935</v>
      </c>
      <c r="J38">
        <v>83101</v>
      </c>
      <c r="K38">
        <v>1003</v>
      </c>
      <c r="L38" t="s">
        <v>446</v>
      </c>
      <c r="M38" t="s">
        <v>423</v>
      </c>
      <c r="N38" t="s">
        <v>358</v>
      </c>
      <c r="O38" s="473" t="s">
        <v>359</v>
      </c>
      <c r="P38" t="s">
        <v>1597</v>
      </c>
      <c r="Q38">
        <v>2</v>
      </c>
      <c r="R38">
        <v>0</v>
      </c>
      <c r="S38">
        <v>202107</v>
      </c>
      <c r="T38">
        <v>202112</v>
      </c>
      <c r="U38" s="442">
        <v>52096.65</v>
      </c>
      <c r="V38" s="442">
        <v>0</v>
      </c>
      <c r="W38" s="374"/>
    </row>
    <row r="39" spans="2:23">
      <c r="B39" s="353" t="s">
        <v>460</v>
      </c>
      <c r="C39" s="446" t="s">
        <v>361</v>
      </c>
      <c r="D39" s="447">
        <v>400</v>
      </c>
      <c r="E39" s="480" t="s">
        <v>637</v>
      </c>
      <c r="F39" s="480" t="s">
        <v>638</v>
      </c>
      <c r="G39" t="s">
        <v>639</v>
      </c>
      <c r="H39" t="s">
        <v>1572</v>
      </c>
      <c r="I39" t="s">
        <v>1935</v>
      </c>
      <c r="J39">
        <v>83101</v>
      </c>
      <c r="K39">
        <v>1003</v>
      </c>
      <c r="L39" t="s">
        <v>446</v>
      </c>
      <c r="M39" t="s">
        <v>357</v>
      </c>
      <c r="N39" t="s">
        <v>370</v>
      </c>
      <c r="O39" s="473" t="s">
        <v>359</v>
      </c>
      <c r="P39" t="s">
        <v>1598</v>
      </c>
      <c r="Q39">
        <v>2</v>
      </c>
      <c r="R39">
        <v>0</v>
      </c>
      <c r="S39">
        <v>202107</v>
      </c>
      <c r="T39">
        <v>202112</v>
      </c>
      <c r="U39" s="442">
        <v>56091.24</v>
      </c>
      <c r="V39" s="442">
        <v>0</v>
      </c>
      <c r="W39" s="374"/>
    </row>
    <row r="40" spans="2:23">
      <c r="B40" s="353" t="s">
        <v>460</v>
      </c>
      <c r="C40" s="446" t="s">
        <v>361</v>
      </c>
      <c r="D40" s="447">
        <v>400</v>
      </c>
      <c r="E40" s="480" t="s">
        <v>640</v>
      </c>
      <c r="F40" s="480" t="s">
        <v>641</v>
      </c>
      <c r="G40" t="s">
        <v>642</v>
      </c>
      <c r="H40" t="s">
        <v>1572</v>
      </c>
      <c r="I40" t="s">
        <v>1935</v>
      </c>
      <c r="J40">
        <v>83101</v>
      </c>
      <c r="K40">
        <v>1003</v>
      </c>
      <c r="L40" t="s">
        <v>428</v>
      </c>
      <c r="M40" t="s">
        <v>357</v>
      </c>
      <c r="N40" t="s">
        <v>424</v>
      </c>
      <c r="O40" s="473" t="s">
        <v>359</v>
      </c>
      <c r="P40" t="s">
        <v>1599</v>
      </c>
      <c r="Q40">
        <v>2</v>
      </c>
      <c r="R40">
        <v>0</v>
      </c>
      <c r="S40">
        <v>202107</v>
      </c>
      <c r="T40">
        <v>202112</v>
      </c>
      <c r="U40" s="442">
        <v>34883.339999999997</v>
      </c>
      <c r="V40" s="442">
        <v>0</v>
      </c>
      <c r="W40" s="374"/>
    </row>
    <row r="41" spans="2:23">
      <c r="B41" s="353" t="s">
        <v>460</v>
      </c>
      <c r="C41" s="446" t="s">
        <v>361</v>
      </c>
      <c r="D41" s="447">
        <v>400</v>
      </c>
      <c r="E41" s="480" t="s">
        <v>643</v>
      </c>
      <c r="F41" s="480" t="s">
        <v>644</v>
      </c>
      <c r="G41" t="s">
        <v>645</v>
      </c>
      <c r="H41" t="s">
        <v>1572</v>
      </c>
      <c r="I41" t="s">
        <v>1936</v>
      </c>
      <c r="J41">
        <v>83101</v>
      </c>
      <c r="K41">
        <v>1003</v>
      </c>
      <c r="L41" t="s">
        <v>391</v>
      </c>
      <c r="M41" t="s">
        <v>378</v>
      </c>
      <c r="N41" t="s">
        <v>487</v>
      </c>
      <c r="O41" s="473" t="s">
        <v>359</v>
      </c>
      <c r="P41" t="s">
        <v>1600</v>
      </c>
      <c r="Q41">
        <v>5</v>
      </c>
      <c r="R41">
        <v>0</v>
      </c>
      <c r="S41">
        <v>202107</v>
      </c>
      <c r="T41">
        <v>202112</v>
      </c>
      <c r="U41" s="442">
        <v>37696.620000000003</v>
      </c>
      <c r="V41" s="442">
        <v>0</v>
      </c>
      <c r="W41" s="374"/>
    </row>
    <row r="42" spans="2:23">
      <c r="B42" s="353" t="s">
        <v>460</v>
      </c>
      <c r="C42" s="446" t="s">
        <v>361</v>
      </c>
      <c r="D42" s="447">
        <v>400</v>
      </c>
      <c r="E42" s="480" t="s">
        <v>646</v>
      </c>
      <c r="F42" s="480" t="s">
        <v>647</v>
      </c>
      <c r="G42" t="s">
        <v>648</v>
      </c>
      <c r="H42" t="s">
        <v>1574</v>
      </c>
      <c r="I42" t="s">
        <v>1935</v>
      </c>
      <c r="J42">
        <v>83101</v>
      </c>
      <c r="K42">
        <v>1003</v>
      </c>
      <c r="L42" t="s">
        <v>428</v>
      </c>
      <c r="M42" t="s">
        <v>411</v>
      </c>
      <c r="N42" t="s">
        <v>358</v>
      </c>
      <c r="O42" s="473" t="s">
        <v>359</v>
      </c>
      <c r="P42" t="s">
        <v>1601</v>
      </c>
      <c r="Q42">
        <v>2</v>
      </c>
      <c r="R42">
        <v>0</v>
      </c>
      <c r="S42">
        <v>202107</v>
      </c>
      <c r="T42">
        <v>202112</v>
      </c>
      <c r="U42" s="442">
        <v>51606.48</v>
      </c>
      <c r="V42" s="442">
        <v>0</v>
      </c>
      <c r="W42" s="374"/>
    </row>
    <row r="43" spans="2:23">
      <c r="B43" s="353" t="s">
        <v>460</v>
      </c>
      <c r="C43" s="446" t="s">
        <v>361</v>
      </c>
      <c r="D43" s="447">
        <v>400</v>
      </c>
      <c r="E43" s="480" t="s">
        <v>649</v>
      </c>
      <c r="F43" s="480" t="s">
        <v>650</v>
      </c>
      <c r="G43" t="s">
        <v>651</v>
      </c>
      <c r="H43" t="s">
        <v>1572</v>
      </c>
      <c r="I43" t="s">
        <v>1935</v>
      </c>
      <c r="J43">
        <v>83101</v>
      </c>
      <c r="K43">
        <v>1003</v>
      </c>
      <c r="L43" t="s">
        <v>356</v>
      </c>
      <c r="M43" t="s">
        <v>411</v>
      </c>
      <c r="N43" t="s">
        <v>468</v>
      </c>
      <c r="O43" s="473" t="s">
        <v>359</v>
      </c>
      <c r="P43" t="s">
        <v>1602</v>
      </c>
      <c r="Q43">
        <v>2</v>
      </c>
      <c r="R43">
        <v>0</v>
      </c>
      <c r="S43">
        <v>202107</v>
      </c>
      <c r="T43">
        <v>202112</v>
      </c>
      <c r="U43" s="442">
        <v>40906.68</v>
      </c>
      <c r="V43" s="442">
        <v>0</v>
      </c>
      <c r="W43" s="374"/>
    </row>
    <row r="44" spans="2:23">
      <c r="B44" s="353" t="s">
        <v>460</v>
      </c>
      <c r="C44" s="446" t="s">
        <v>361</v>
      </c>
      <c r="D44" s="447">
        <v>400</v>
      </c>
      <c r="E44" s="480" t="s">
        <v>652</v>
      </c>
      <c r="F44" s="480" t="s">
        <v>653</v>
      </c>
      <c r="G44" t="s">
        <v>654</v>
      </c>
      <c r="H44" t="s">
        <v>1574</v>
      </c>
      <c r="I44" t="s">
        <v>1935</v>
      </c>
      <c r="J44">
        <v>83101</v>
      </c>
      <c r="K44">
        <v>1003</v>
      </c>
      <c r="L44" t="s">
        <v>428</v>
      </c>
      <c r="M44" t="s">
        <v>417</v>
      </c>
      <c r="N44" t="s">
        <v>358</v>
      </c>
      <c r="O44" s="473" t="s">
        <v>359</v>
      </c>
      <c r="P44" t="s">
        <v>1603</v>
      </c>
      <c r="Q44">
        <v>2</v>
      </c>
      <c r="R44">
        <v>0</v>
      </c>
      <c r="S44">
        <v>202107</v>
      </c>
      <c r="T44">
        <v>202112</v>
      </c>
      <c r="U44" s="442">
        <v>51531.06</v>
      </c>
      <c r="V44" s="442">
        <v>0</v>
      </c>
      <c r="W44" s="374"/>
    </row>
    <row r="45" spans="2:23">
      <c r="B45" s="353" t="s">
        <v>460</v>
      </c>
      <c r="C45" s="446" t="s">
        <v>361</v>
      </c>
      <c r="D45" s="447">
        <v>400</v>
      </c>
      <c r="E45" s="480" t="s">
        <v>655</v>
      </c>
      <c r="F45" s="480" t="s">
        <v>656</v>
      </c>
      <c r="G45" t="s">
        <v>657</v>
      </c>
      <c r="H45" t="s">
        <v>1572</v>
      </c>
      <c r="I45" t="s">
        <v>1935</v>
      </c>
      <c r="J45">
        <v>83101</v>
      </c>
      <c r="K45">
        <v>1003</v>
      </c>
      <c r="L45" t="s">
        <v>437</v>
      </c>
      <c r="M45" t="s">
        <v>418</v>
      </c>
      <c r="N45" t="s">
        <v>392</v>
      </c>
      <c r="O45" s="473" t="s">
        <v>359</v>
      </c>
      <c r="P45" t="s">
        <v>1604</v>
      </c>
      <c r="Q45">
        <v>2</v>
      </c>
      <c r="R45">
        <v>0</v>
      </c>
      <c r="S45">
        <v>202107</v>
      </c>
      <c r="T45">
        <v>202112</v>
      </c>
      <c r="U45" s="442">
        <v>47878.74</v>
      </c>
      <c r="V45" s="442">
        <v>0</v>
      </c>
      <c r="W45" s="374"/>
    </row>
    <row r="46" spans="2:23">
      <c r="B46" s="353" t="s">
        <v>460</v>
      </c>
      <c r="C46" s="446" t="s">
        <v>361</v>
      </c>
      <c r="D46" s="447">
        <v>400</v>
      </c>
      <c r="E46" s="480" t="s">
        <v>658</v>
      </c>
      <c r="F46" s="480" t="s">
        <v>659</v>
      </c>
      <c r="G46" t="s">
        <v>660</v>
      </c>
      <c r="H46" t="s">
        <v>1572</v>
      </c>
      <c r="I46" t="s">
        <v>1936</v>
      </c>
      <c r="J46">
        <v>83101</v>
      </c>
      <c r="K46">
        <v>1003</v>
      </c>
      <c r="L46" t="s">
        <v>391</v>
      </c>
      <c r="M46" t="s">
        <v>418</v>
      </c>
      <c r="N46" t="s">
        <v>489</v>
      </c>
      <c r="O46" s="473" t="s">
        <v>359</v>
      </c>
      <c r="P46" t="s">
        <v>1605</v>
      </c>
      <c r="Q46">
        <v>5</v>
      </c>
      <c r="R46">
        <v>0</v>
      </c>
      <c r="S46">
        <v>202107</v>
      </c>
      <c r="T46">
        <v>202112</v>
      </c>
      <c r="U46" s="442">
        <v>42409.2</v>
      </c>
      <c r="V46" s="442">
        <v>0</v>
      </c>
      <c r="W46" s="374"/>
    </row>
    <row r="47" spans="2:23">
      <c r="B47" s="353" t="s">
        <v>460</v>
      </c>
      <c r="C47" s="446" t="s">
        <v>361</v>
      </c>
      <c r="D47" s="447">
        <v>400</v>
      </c>
      <c r="E47" s="480" t="s">
        <v>661</v>
      </c>
      <c r="F47" s="480" t="s">
        <v>662</v>
      </c>
      <c r="G47" t="s">
        <v>663</v>
      </c>
      <c r="H47" t="s">
        <v>1572</v>
      </c>
      <c r="I47" t="s">
        <v>1935</v>
      </c>
      <c r="J47">
        <v>83101</v>
      </c>
      <c r="K47">
        <v>1003</v>
      </c>
      <c r="L47" t="s">
        <v>446</v>
      </c>
      <c r="M47" t="s">
        <v>417</v>
      </c>
      <c r="N47" t="s">
        <v>468</v>
      </c>
      <c r="O47" s="473" t="s">
        <v>359</v>
      </c>
      <c r="P47" t="s">
        <v>1606</v>
      </c>
      <c r="Q47">
        <v>2</v>
      </c>
      <c r="R47">
        <v>0</v>
      </c>
      <c r="S47">
        <v>202107</v>
      </c>
      <c r="T47">
        <v>202112</v>
      </c>
      <c r="U47" s="442">
        <v>46060.800000000003</v>
      </c>
      <c r="V47" s="442">
        <v>0</v>
      </c>
      <c r="W47" s="374"/>
    </row>
    <row r="48" spans="2:23">
      <c r="B48" s="353" t="s">
        <v>460</v>
      </c>
      <c r="C48" s="446" t="s">
        <v>361</v>
      </c>
      <c r="D48" s="447">
        <v>400</v>
      </c>
      <c r="E48" s="480" t="s">
        <v>664</v>
      </c>
      <c r="F48" s="480" t="s">
        <v>665</v>
      </c>
      <c r="G48" t="s">
        <v>666</v>
      </c>
      <c r="H48" t="s">
        <v>1574</v>
      </c>
      <c r="I48" t="s">
        <v>1935</v>
      </c>
      <c r="J48">
        <v>83101</v>
      </c>
      <c r="K48">
        <v>1003</v>
      </c>
      <c r="L48" t="s">
        <v>446</v>
      </c>
      <c r="M48" t="s">
        <v>417</v>
      </c>
      <c r="N48" t="s">
        <v>358</v>
      </c>
      <c r="O48" s="473" t="s">
        <v>359</v>
      </c>
      <c r="P48" t="s">
        <v>1607</v>
      </c>
      <c r="Q48">
        <v>2</v>
      </c>
      <c r="R48">
        <v>0</v>
      </c>
      <c r="S48">
        <v>202107</v>
      </c>
      <c r="T48">
        <v>202112</v>
      </c>
      <c r="U48" s="442">
        <v>50022.78</v>
      </c>
      <c r="V48" s="442">
        <v>0</v>
      </c>
      <c r="W48" s="374"/>
    </row>
    <row r="49" spans="2:23">
      <c r="B49" s="353" t="s">
        <v>460</v>
      </c>
      <c r="C49" s="446" t="s">
        <v>361</v>
      </c>
      <c r="D49" s="447">
        <v>400</v>
      </c>
      <c r="E49" s="480" t="s">
        <v>667</v>
      </c>
      <c r="F49" s="480" t="s">
        <v>668</v>
      </c>
      <c r="G49" t="s">
        <v>669</v>
      </c>
      <c r="H49" t="s">
        <v>1574</v>
      </c>
      <c r="I49" t="s">
        <v>1935</v>
      </c>
      <c r="J49">
        <v>83101</v>
      </c>
      <c r="K49">
        <v>1003</v>
      </c>
      <c r="L49" t="s">
        <v>446</v>
      </c>
      <c r="M49" t="s">
        <v>357</v>
      </c>
      <c r="N49" t="s">
        <v>358</v>
      </c>
      <c r="O49" s="473" t="s">
        <v>359</v>
      </c>
      <c r="P49" t="s">
        <v>1608</v>
      </c>
      <c r="Q49">
        <v>2</v>
      </c>
      <c r="R49">
        <v>0</v>
      </c>
      <c r="S49">
        <v>202107</v>
      </c>
      <c r="T49">
        <v>202112</v>
      </c>
      <c r="U49" s="442">
        <v>54990.78</v>
      </c>
      <c r="V49" s="442">
        <v>0</v>
      </c>
      <c r="W49" s="374"/>
    </row>
    <row r="50" spans="2:23">
      <c r="B50" s="353" t="s">
        <v>460</v>
      </c>
      <c r="C50" s="446" t="s">
        <v>361</v>
      </c>
      <c r="D50" s="447">
        <v>400</v>
      </c>
      <c r="E50" s="480" t="s">
        <v>670</v>
      </c>
      <c r="F50" s="480" t="s">
        <v>671</v>
      </c>
      <c r="G50" t="s">
        <v>672</v>
      </c>
      <c r="H50" t="s">
        <v>1572</v>
      </c>
      <c r="I50" t="s">
        <v>1935</v>
      </c>
      <c r="J50">
        <v>83101</v>
      </c>
      <c r="K50">
        <v>1003</v>
      </c>
      <c r="L50" t="s">
        <v>446</v>
      </c>
      <c r="M50" t="s">
        <v>428</v>
      </c>
      <c r="N50" t="s">
        <v>478</v>
      </c>
      <c r="O50" s="473" t="s">
        <v>359</v>
      </c>
      <c r="P50" t="s">
        <v>1609</v>
      </c>
      <c r="Q50">
        <v>2</v>
      </c>
      <c r="R50">
        <v>0</v>
      </c>
      <c r="S50">
        <v>202107</v>
      </c>
      <c r="T50">
        <v>202112</v>
      </c>
      <c r="U50" s="442">
        <v>41553.18</v>
      </c>
      <c r="V50" s="442">
        <v>0</v>
      </c>
      <c r="W50" s="374"/>
    </row>
    <row r="51" spans="2:23">
      <c r="B51" s="353" t="s">
        <v>460</v>
      </c>
      <c r="C51" s="446" t="s">
        <v>361</v>
      </c>
      <c r="D51" s="447">
        <v>400</v>
      </c>
      <c r="E51" s="480" t="s">
        <v>673</v>
      </c>
      <c r="F51" s="480" t="s">
        <v>674</v>
      </c>
      <c r="G51" t="s">
        <v>675</v>
      </c>
      <c r="H51" t="s">
        <v>1572</v>
      </c>
      <c r="I51" t="s">
        <v>1935</v>
      </c>
      <c r="J51">
        <v>83101</v>
      </c>
      <c r="K51">
        <v>1003</v>
      </c>
      <c r="L51" t="s">
        <v>356</v>
      </c>
      <c r="M51" t="s">
        <v>378</v>
      </c>
      <c r="N51" t="s">
        <v>405</v>
      </c>
      <c r="O51" s="473" t="s">
        <v>359</v>
      </c>
      <c r="P51" t="s">
        <v>1948</v>
      </c>
      <c r="Q51">
        <v>2</v>
      </c>
      <c r="R51">
        <v>0</v>
      </c>
      <c r="S51">
        <v>202107</v>
      </c>
      <c r="T51">
        <v>202112</v>
      </c>
      <c r="U51" s="442">
        <v>33717.72</v>
      </c>
      <c r="V51" s="442">
        <v>0</v>
      </c>
      <c r="W51" s="374"/>
    </row>
    <row r="52" spans="2:23">
      <c r="B52" s="353" t="s">
        <v>460</v>
      </c>
      <c r="C52" s="446" t="s">
        <v>361</v>
      </c>
      <c r="D52" s="447">
        <v>400</v>
      </c>
      <c r="E52" s="480" t="s">
        <v>676</v>
      </c>
      <c r="F52" s="480" t="s">
        <v>677</v>
      </c>
      <c r="G52" t="s">
        <v>678</v>
      </c>
      <c r="H52" t="s">
        <v>1572</v>
      </c>
      <c r="I52" t="s">
        <v>1936</v>
      </c>
      <c r="J52">
        <v>83101</v>
      </c>
      <c r="K52">
        <v>1003</v>
      </c>
      <c r="L52" t="s">
        <v>428</v>
      </c>
      <c r="M52" t="s">
        <v>418</v>
      </c>
      <c r="N52" t="s">
        <v>508</v>
      </c>
      <c r="O52" s="473" t="s">
        <v>359</v>
      </c>
      <c r="P52" t="s">
        <v>1612</v>
      </c>
      <c r="Q52">
        <v>5</v>
      </c>
      <c r="R52">
        <v>0</v>
      </c>
      <c r="S52">
        <v>202107</v>
      </c>
      <c r="T52">
        <v>202112</v>
      </c>
      <c r="U52" s="442">
        <v>54093.72</v>
      </c>
      <c r="V52" s="442">
        <v>0</v>
      </c>
      <c r="W52" s="374"/>
    </row>
    <row r="53" spans="2:23">
      <c r="B53" s="353" t="s">
        <v>460</v>
      </c>
      <c r="C53" s="446" t="s">
        <v>361</v>
      </c>
      <c r="D53" s="447">
        <v>400</v>
      </c>
      <c r="E53" s="480" t="s">
        <v>679</v>
      </c>
      <c r="F53" s="480" t="s">
        <v>680</v>
      </c>
      <c r="G53" t="s">
        <v>681</v>
      </c>
      <c r="H53" t="s">
        <v>1595</v>
      </c>
      <c r="I53" t="s">
        <v>1936</v>
      </c>
      <c r="J53">
        <v>83101</v>
      </c>
      <c r="K53">
        <v>1003</v>
      </c>
      <c r="L53" t="s">
        <v>433</v>
      </c>
      <c r="M53" t="s">
        <v>356</v>
      </c>
      <c r="N53" t="s">
        <v>508</v>
      </c>
      <c r="O53" s="473" t="s">
        <v>359</v>
      </c>
      <c r="P53" t="s">
        <v>1613</v>
      </c>
      <c r="Q53">
        <v>5</v>
      </c>
      <c r="R53">
        <v>0</v>
      </c>
      <c r="S53">
        <v>202107</v>
      </c>
      <c r="T53">
        <v>202112</v>
      </c>
      <c r="U53" s="442">
        <v>54093.72</v>
      </c>
      <c r="V53" s="442">
        <v>0</v>
      </c>
      <c r="W53" s="374"/>
    </row>
    <row r="54" spans="2:23">
      <c r="B54" s="353" t="s">
        <v>460</v>
      </c>
      <c r="C54" s="446" t="s">
        <v>361</v>
      </c>
      <c r="D54" s="447">
        <v>400</v>
      </c>
      <c r="E54" s="480" t="s">
        <v>381</v>
      </c>
      <c r="F54" s="480" t="s">
        <v>382</v>
      </c>
      <c r="G54" t="s">
        <v>682</v>
      </c>
      <c r="H54" t="s">
        <v>1574</v>
      </c>
      <c r="I54" t="s">
        <v>1935</v>
      </c>
      <c r="J54">
        <v>83101</v>
      </c>
      <c r="K54">
        <v>1003</v>
      </c>
      <c r="L54" t="s">
        <v>391</v>
      </c>
      <c r="M54" t="s">
        <v>418</v>
      </c>
      <c r="N54" t="s">
        <v>358</v>
      </c>
      <c r="O54" s="473" t="s">
        <v>359</v>
      </c>
      <c r="P54" t="s">
        <v>385</v>
      </c>
      <c r="Q54">
        <v>2</v>
      </c>
      <c r="R54">
        <v>0</v>
      </c>
      <c r="S54">
        <v>202107</v>
      </c>
      <c r="T54">
        <v>202112</v>
      </c>
      <c r="U54" s="442">
        <v>52963.92</v>
      </c>
      <c r="V54" s="442">
        <v>0</v>
      </c>
      <c r="W54" s="374"/>
    </row>
    <row r="55" spans="2:23">
      <c r="B55" s="353" t="s">
        <v>460</v>
      </c>
      <c r="C55" s="446" t="s">
        <v>361</v>
      </c>
      <c r="D55" s="447">
        <v>400</v>
      </c>
      <c r="E55" s="480" t="s">
        <v>683</v>
      </c>
      <c r="F55" s="480" t="s">
        <v>684</v>
      </c>
      <c r="G55" t="s">
        <v>685</v>
      </c>
      <c r="H55" t="s">
        <v>1572</v>
      </c>
      <c r="I55" t="s">
        <v>1935</v>
      </c>
      <c r="J55">
        <v>83101</v>
      </c>
      <c r="K55">
        <v>1003</v>
      </c>
      <c r="L55" t="s">
        <v>391</v>
      </c>
      <c r="M55" t="s">
        <v>411</v>
      </c>
      <c r="N55" t="s">
        <v>424</v>
      </c>
      <c r="O55" s="473" t="s">
        <v>359</v>
      </c>
      <c r="P55" t="s">
        <v>1949</v>
      </c>
      <c r="Q55">
        <v>2</v>
      </c>
      <c r="R55">
        <v>0</v>
      </c>
      <c r="S55">
        <v>202107</v>
      </c>
      <c r="T55">
        <v>202112</v>
      </c>
      <c r="U55" s="442">
        <v>39931.980000000003</v>
      </c>
      <c r="V55" s="442">
        <v>0</v>
      </c>
      <c r="W55" s="374"/>
    </row>
    <row r="56" spans="2:23">
      <c r="B56" s="353" t="s">
        <v>460</v>
      </c>
      <c r="C56" s="446" t="s">
        <v>361</v>
      </c>
      <c r="D56" s="447">
        <v>400</v>
      </c>
      <c r="E56" s="480" t="s">
        <v>686</v>
      </c>
      <c r="F56" s="480" t="s">
        <v>687</v>
      </c>
      <c r="G56" t="s">
        <v>688</v>
      </c>
      <c r="H56" t="s">
        <v>1574</v>
      </c>
      <c r="I56" t="s">
        <v>1935</v>
      </c>
      <c r="J56">
        <v>83101</v>
      </c>
      <c r="K56">
        <v>1003</v>
      </c>
      <c r="L56" t="s">
        <v>433</v>
      </c>
      <c r="M56" t="s">
        <v>377</v>
      </c>
      <c r="N56" t="s">
        <v>358</v>
      </c>
      <c r="O56" s="473" t="s">
        <v>359</v>
      </c>
      <c r="P56" t="s">
        <v>1615</v>
      </c>
      <c r="Q56">
        <v>2</v>
      </c>
      <c r="R56">
        <v>0</v>
      </c>
      <c r="S56">
        <v>202107</v>
      </c>
      <c r="T56">
        <v>202112</v>
      </c>
      <c r="U56" s="442">
        <v>51153.96</v>
      </c>
      <c r="V56" s="442">
        <v>0</v>
      </c>
      <c r="W56" s="374"/>
    </row>
    <row r="57" spans="2:23">
      <c r="B57" s="353" t="s">
        <v>460</v>
      </c>
      <c r="C57" s="446" t="s">
        <v>361</v>
      </c>
      <c r="D57" s="447">
        <v>400</v>
      </c>
      <c r="E57" s="480" t="s">
        <v>689</v>
      </c>
      <c r="F57" s="480" t="s">
        <v>690</v>
      </c>
      <c r="G57" t="s">
        <v>691</v>
      </c>
      <c r="H57" t="s">
        <v>1610</v>
      </c>
      <c r="I57" t="s">
        <v>1936</v>
      </c>
      <c r="J57">
        <v>83101</v>
      </c>
      <c r="K57">
        <v>1003</v>
      </c>
      <c r="L57" t="s">
        <v>391</v>
      </c>
      <c r="M57" t="s">
        <v>411</v>
      </c>
      <c r="N57" t="s">
        <v>489</v>
      </c>
      <c r="O57" s="473" t="s">
        <v>359</v>
      </c>
      <c r="P57" t="s">
        <v>1616</v>
      </c>
      <c r="Q57">
        <v>5</v>
      </c>
      <c r="R57">
        <v>0</v>
      </c>
      <c r="S57">
        <v>202107</v>
      </c>
      <c r="T57">
        <v>202112</v>
      </c>
      <c r="U57" s="442">
        <v>42409.2</v>
      </c>
      <c r="V57" s="442">
        <v>0</v>
      </c>
      <c r="W57" s="374"/>
    </row>
    <row r="58" spans="2:23">
      <c r="B58" s="353" t="s">
        <v>460</v>
      </c>
      <c r="C58" s="446" t="s">
        <v>361</v>
      </c>
      <c r="D58" s="447">
        <v>400</v>
      </c>
      <c r="E58" s="480" t="s">
        <v>692</v>
      </c>
      <c r="F58" s="480" t="s">
        <v>693</v>
      </c>
      <c r="G58" t="s">
        <v>694</v>
      </c>
      <c r="H58" t="s">
        <v>1574</v>
      </c>
      <c r="I58" t="s">
        <v>1935</v>
      </c>
      <c r="J58">
        <v>83101</v>
      </c>
      <c r="K58">
        <v>1003</v>
      </c>
      <c r="L58" t="s">
        <v>446</v>
      </c>
      <c r="M58" t="s">
        <v>391</v>
      </c>
      <c r="N58" t="s">
        <v>358</v>
      </c>
      <c r="O58" s="473" t="s">
        <v>359</v>
      </c>
      <c r="P58" t="s">
        <v>1617</v>
      </c>
      <c r="Q58">
        <v>2</v>
      </c>
      <c r="R58">
        <v>0</v>
      </c>
      <c r="S58">
        <v>202107</v>
      </c>
      <c r="T58">
        <v>202112</v>
      </c>
      <c r="U58" s="442">
        <v>52912.02</v>
      </c>
      <c r="V58" s="442">
        <v>0</v>
      </c>
      <c r="W58" s="374"/>
    </row>
    <row r="59" spans="2:23">
      <c r="B59" s="353" t="s">
        <v>460</v>
      </c>
      <c r="C59" s="446" t="s">
        <v>361</v>
      </c>
      <c r="D59" s="447">
        <v>400</v>
      </c>
      <c r="E59" s="480" t="s">
        <v>695</v>
      </c>
      <c r="F59" s="480" t="s">
        <v>696</v>
      </c>
      <c r="G59" t="s">
        <v>697</v>
      </c>
      <c r="H59" t="s">
        <v>1595</v>
      </c>
      <c r="I59" t="s">
        <v>1936</v>
      </c>
      <c r="J59">
        <v>83101</v>
      </c>
      <c r="K59">
        <v>1003</v>
      </c>
      <c r="L59" t="s">
        <v>433</v>
      </c>
      <c r="M59" t="s">
        <v>411</v>
      </c>
      <c r="N59" t="s">
        <v>508</v>
      </c>
      <c r="O59" s="473" t="s">
        <v>359</v>
      </c>
      <c r="P59" t="s">
        <v>1618</v>
      </c>
      <c r="Q59">
        <v>5</v>
      </c>
      <c r="R59">
        <v>0</v>
      </c>
      <c r="S59">
        <v>202107</v>
      </c>
      <c r="T59">
        <v>202112</v>
      </c>
      <c r="U59" s="442">
        <v>54093.72</v>
      </c>
      <c r="V59" s="442">
        <v>0</v>
      </c>
      <c r="W59" s="374"/>
    </row>
    <row r="60" spans="2:23">
      <c r="B60" s="353" t="s">
        <v>460</v>
      </c>
      <c r="C60" s="446" t="s">
        <v>361</v>
      </c>
      <c r="D60" s="447">
        <v>400</v>
      </c>
      <c r="E60" s="480" t="s">
        <v>698</v>
      </c>
      <c r="F60" s="480" t="s">
        <v>699</v>
      </c>
      <c r="G60" t="s">
        <v>700</v>
      </c>
      <c r="H60" t="s">
        <v>1572</v>
      </c>
      <c r="I60" t="s">
        <v>1935</v>
      </c>
      <c r="J60">
        <v>83101</v>
      </c>
      <c r="K60">
        <v>1003</v>
      </c>
      <c r="L60" t="s">
        <v>433</v>
      </c>
      <c r="M60" t="s">
        <v>423</v>
      </c>
      <c r="N60" t="s">
        <v>424</v>
      </c>
      <c r="O60" s="473" t="s">
        <v>359</v>
      </c>
      <c r="P60" t="s">
        <v>1619</v>
      </c>
      <c r="Q60">
        <v>2</v>
      </c>
      <c r="R60">
        <v>0</v>
      </c>
      <c r="S60">
        <v>202107</v>
      </c>
      <c r="T60">
        <v>202112</v>
      </c>
      <c r="U60" s="442">
        <v>37214.519999999997</v>
      </c>
      <c r="V60" s="442">
        <v>0</v>
      </c>
      <c r="W60" s="374"/>
    </row>
    <row r="61" spans="2:23">
      <c r="B61" s="353" t="s">
        <v>460</v>
      </c>
      <c r="C61" s="446" t="s">
        <v>361</v>
      </c>
      <c r="D61" s="447">
        <v>400</v>
      </c>
      <c r="E61" s="480" t="s">
        <v>701</v>
      </c>
      <c r="F61" s="480" t="s">
        <v>702</v>
      </c>
      <c r="G61" t="s">
        <v>703</v>
      </c>
      <c r="H61" t="s">
        <v>1572</v>
      </c>
      <c r="I61" t="s">
        <v>1935</v>
      </c>
      <c r="J61">
        <v>83101</v>
      </c>
      <c r="K61">
        <v>1003</v>
      </c>
      <c r="L61" t="s">
        <v>391</v>
      </c>
      <c r="M61" t="s">
        <v>411</v>
      </c>
      <c r="N61" t="s">
        <v>424</v>
      </c>
      <c r="O61" s="473" t="s">
        <v>359</v>
      </c>
      <c r="P61" t="s">
        <v>1620</v>
      </c>
      <c r="Q61">
        <v>2</v>
      </c>
      <c r="R61">
        <v>0</v>
      </c>
      <c r="S61">
        <v>202107</v>
      </c>
      <c r="T61">
        <v>202112</v>
      </c>
      <c r="U61" s="442">
        <v>36154.86</v>
      </c>
      <c r="V61" s="442">
        <v>0</v>
      </c>
      <c r="W61" s="374"/>
    </row>
    <row r="62" spans="2:23">
      <c r="B62" s="353" t="s">
        <v>460</v>
      </c>
      <c r="C62" s="446" t="s">
        <v>361</v>
      </c>
      <c r="D62" s="447">
        <v>400</v>
      </c>
      <c r="E62" s="480" t="s">
        <v>704</v>
      </c>
      <c r="F62" s="480" t="s">
        <v>705</v>
      </c>
      <c r="G62" t="s">
        <v>706</v>
      </c>
      <c r="H62" t="s">
        <v>1572</v>
      </c>
      <c r="I62" t="s">
        <v>1935</v>
      </c>
      <c r="J62">
        <v>83101</v>
      </c>
      <c r="K62">
        <v>1003</v>
      </c>
      <c r="L62" t="s">
        <v>378</v>
      </c>
      <c r="M62" t="s">
        <v>418</v>
      </c>
      <c r="N62" t="s">
        <v>405</v>
      </c>
      <c r="O62" s="473" t="s">
        <v>359</v>
      </c>
      <c r="P62" t="s">
        <v>1950</v>
      </c>
      <c r="Q62">
        <v>2</v>
      </c>
      <c r="R62">
        <v>0</v>
      </c>
      <c r="S62">
        <v>202107</v>
      </c>
      <c r="T62">
        <v>202112</v>
      </c>
      <c r="U62" s="442">
        <v>33717.72</v>
      </c>
      <c r="V62" s="442">
        <v>0</v>
      </c>
      <c r="W62" s="374"/>
    </row>
    <row r="63" spans="2:23">
      <c r="B63" s="353" t="s">
        <v>460</v>
      </c>
      <c r="C63" s="446" t="s">
        <v>361</v>
      </c>
      <c r="D63" s="447">
        <v>400</v>
      </c>
      <c r="E63" s="480" t="s">
        <v>707</v>
      </c>
      <c r="F63" s="480" t="s">
        <v>708</v>
      </c>
      <c r="G63" t="s">
        <v>709</v>
      </c>
      <c r="H63" t="s">
        <v>1595</v>
      </c>
      <c r="I63" t="s">
        <v>1936</v>
      </c>
      <c r="J63">
        <v>83101</v>
      </c>
      <c r="K63">
        <v>1003</v>
      </c>
      <c r="L63" t="s">
        <v>446</v>
      </c>
      <c r="M63" t="s">
        <v>391</v>
      </c>
      <c r="N63" t="s">
        <v>508</v>
      </c>
      <c r="O63" s="473" t="s">
        <v>359</v>
      </c>
      <c r="P63" t="s">
        <v>1622</v>
      </c>
      <c r="Q63">
        <v>5</v>
      </c>
      <c r="R63">
        <v>0</v>
      </c>
      <c r="S63">
        <v>202107</v>
      </c>
      <c r="T63">
        <v>202112</v>
      </c>
      <c r="U63" s="442">
        <v>54093.66</v>
      </c>
      <c r="V63" s="442">
        <v>0</v>
      </c>
      <c r="W63" s="374"/>
    </row>
    <row r="64" spans="2:23">
      <c r="B64" s="353" t="s">
        <v>460</v>
      </c>
      <c r="C64" s="446" t="s">
        <v>361</v>
      </c>
      <c r="D64" s="447">
        <v>400</v>
      </c>
      <c r="E64" s="480" t="s">
        <v>710</v>
      </c>
      <c r="F64" s="480" t="s">
        <v>711</v>
      </c>
      <c r="G64" t="s">
        <v>712</v>
      </c>
      <c r="H64" t="s">
        <v>1610</v>
      </c>
      <c r="I64" t="s">
        <v>1936</v>
      </c>
      <c r="J64">
        <v>83101</v>
      </c>
      <c r="K64">
        <v>1003</v>
      </c>
      <c r="L64" t="s">
        <v>356</v>
      </c>
      <c r="M64" t="s">
        <v>417</v>
      </c>
      <c r="N64" t="s">
        <v>489</v>
      </c>
      <c r="O64" s="473" t="s">
        <v>359</v>
      </c>
      <c r="P64" t="s">
        <v>1623</v>
      </c>
      <c r="Q64">
        <v>5</v>
      </c>
      <c r="R64">
        <v>0</v>
      </c>
      <c r="S64">
        <v>202107</v>
      </c>
      <c r="T64">
        <v>202112</v>
      </c>
      <c r="U64" s="442">
        <v>43189.2</v>
      </c>
      <c r="V64" s="442">
        <v>0</v>
      </c>
      <c r="W64" s="374"/>
    </row>
    <row r="65" spans="2:23">
      <c r="B65" s="353" t="s">
        <v>460</v>
      </c>
      <c r="C65" s="446" t="s">
        <v>361</v>
      </c>
      <c r="D65" s="447">
        <v>400</v>
      </c>
      <c r="E65" s="480" t="s">
        <v>713</v>
      </c>
      <c r="F65" s="480" t="s">
        <v>714</v>
      </c>
      <c r="G65" t="s">
        <v>715</v>
      </c>
      <c r="H65" t="s">
        <v>1595</v>
      </c>
      <c r="I65" t="s">
        <v>1936</v>
      </c>
      <c r="J65">
        <v>83101</v>
      </c>
      <c r="K65">
        <v>1003</v>
      </c>
      <c r="L65" t="s">
        <v>428</v>
      </c>
      <c r="M65" t="s">
        <v>377</v>
      </c>
      <c r="N65" t="s">
        <v>508</v>
      </c>
      <c r="O65" s="473" t="s">
        <v>359</v>
      </c>
      <c r="P65" t="s">
        <v>1624</v>
      </c>
      <c r="Q65">
        <v>5</v>
      </c>
      <c r="R65">
        <v>0</v>
      </c>
      <c r="S65">
        <v>202107</v>
      </c>
      <c r="T65">
        <v>202112</v>
      </c>
      <c r="U65" s="442">
        <v>54093.72</v>
      </c>
      <c r="V65" s="442">
        <v>0</v>
      </c>
      <c r="W65" s="374"/>
    </row>
    <row r="66" spans="2:23">
      <c r="B66" s="353" t="s">
        <v>460</v>
      </c>
      <c r="C66" s="446" t="s">
        <v>361</v>
      </c>
      <c r="D66" s="447">
        <v>400</v>
      </c>
      <c r="E66" s="480" t="s">
        <v>716</v>
      </c>
      <c r="F66" s="480" t="s">
        <v>717</v>
      </c>
      <c r="G66" t="s">
        <v>718</v>
      </c>
      <c r="H66" t="s">
        <v>1574</v>
      </c>
      <c r="I66" t="s">
        <v>1935</v>
      </c>
      <c r="J66">
        <v>83101</v>
      </c>
      <c r="K66">
        <v>1003</v>
      </c>
      <c r="L66" t="s">
        <v>428</v>
      </c>
      <c r="M66" t="s">
        <v>378</v>
      </c>
      <c r="N66" t="s">
        <v>358</v>
      </c>
      <c r="O66" s="473" t="s">
        <v>359</v>
      </c>
      <c r="P66" t="s">
        <v>1625</v>
      </c>
      <c r="Q66">
        <v>2</v>
      </c>
      <c r="R66">
        <v>0</v>
      </c>
      <c r="S66">
        <v>202107</v>
      </c>
      <c r="T66">
        <v>202112</v>
      </c>
      <c r="U66" s="442">
        <v>46669.32</v>
      </c>
      <c r="V66" s="442">
        <v>0</v>
      </c>
      <c r="W66" s="374"/>
    </row>
    <row r="67" spans="2:23">
      <c r="B67" s="353" t="s">
        <v>460</v>
      </c>
      <c r="C67" s="446" t="s">
        <v>361</v>
      </c>
      <c r="D67" s="447">
        <v>400</v>
      </c>
      <c r="E67" s="480" t="s">
        <v>719</v>
      </c>
      <c r="F67" s="480" t="s">
        <v>720</v>
      </c>
      <c r="G67" t="s">
        <v>721</v>
      </c>
      <c r="H67" t="s">
        <v>1574</v>
      </c>
      <c r="I67" t="s">
        <v>1935</v>
      </c>
      <c r="J67">
        <v>83101</v>
      </c>
      <c r="K67">
        <v>1003</v>
      </c>
      <c r="L67" t="s">
        <v>446</v>
      </c>
      <c r="M67" t="s">
        <v>437</v>
      </c>
      <c r="N67" t="s">
        <v>358</v>
      </c>
      <c r="O67" s="473" t="s">
        <v>359</v>
      </c>
      <c r="P67" t="s">
        <v>1626</v>
      </c>
      <c r="Q67">
        <v>2</v>
      </c>
      <c r="R67">
        <v>0</v>
      </c>
      <c r="S67">
        <v>202107</v>
      </c>
      <c r="T67">
        <v>202112</v>
      </c>
      <c r="U67" s="442">
        <v>49796.52</v>
      </c>
      <c r="V67" s="442">
        <v>0</v>
      </c>
      <c r="W67" s="374"/>
    </row>
    <row r="68" spans="2:23">
      <c r="B68" s="353" t="s">
        <v>460</v>
      </c>
      <c r="C68" s="446" t="s">
        <v>361</v>
      </c>
      <c r="D68" s="447">
        <v>400</v>
      </c>
      <c r="E68" s="480" t="s">
        <v>722</v>
      </c>
      <c r="F68" s="480" t="s">
        <v>723</v>
      </c>
      <c r="G68" t="s">
        <v>724</v>
      </c>
      <c r="H68" t="s">
        <v>1574</v>
      </c>
      <c r="I68" t="s">
        <v>1935</v>
      </c>
      <c r="J68">
        <v>83101</v>
      </c>
      <c r="K68">
        <v>1003</v>
      </c>
      <c r="L68" t="s">
        <v>446</v>
      </c>
      <c r="M68" t="s">
        <v>356</v>
      </c>
      <c r="N68" t="s">
        <v>358</v>
      </c>
      <c r="O68" s="473" t="s">
        <v>359</v>
      </c>
      <c r="P68" t="s">
        <v>1627</v>
      </c>
      <c r="Q68">
        <v>2</v>
      </c>
      <c r="R68">
        <v>0</v>
      </c>
      <c r="S68">
        <v>202107</v>
      </c>
      <c r="T68">
        <v>202112</v>
      </c>
      <c r="U68" s="442">
        <v>52436</v>
      </c>
      <c r="V68" s="442">
        <v>0</v>
      </c>
      <c r="W68" s="374"/>
    </row>
    <row r="69" spans="2:23">
      <c r="B69" s="353" t="s">
        <v>460</v>
      </c>
      <c r="C69" s="446" t="s">
        <v>361</v>
      </c>
      <c r="D69" s="447">
        <v>400</v>
      </c>
      <c r="E69" s="480" t="s">
        <v>725</v>
      </c>
      <c r="F69" s="480" t="s">
        <v>726</v>
      </c>
      <c r="G69" t="s">
        <v>727</v>
      </c>
      <c r="H69" t="s">
        <v>1572</v>
      </c>
      <c r="I69" t="s">
        <v>1935</v>
      </c>
      <c r="J69">
        <v>83101</v>
      </c>
      <c r="K69">
        <v>1003</v>
      </c>
      <c r="L69" t="s">
        <v>356</v>
      </c>
      <c r="M69" t="s">
        <v>418</v>
      </c>
      <c r="N69" t="s">
        <v>392</v>
      </c>
      <c r="O69" s="473" t="s">
        <v>359</v>
      </c>
      <c r="P69" t="s">
        <v>1628</v>
      </c>
      <c r="Q69">
        <v>2</v>
      </c>
      <c r="R69">
        <v>0</v>
      </c>
      <c r="S69">
        <v>202107</v>
      </c>
      <c r="T69">
        <v>202112</v>
      </c>
      <c r="U69" s="442">
        <v>47878.74</v>
      </c>
      <c r="V69" s="442">
        <v>0</v>
      </c>
      <c r="W69" s="374"/>
    </row>
    <row r="70" spans="2:23">
      <c r="B70" s="353" t="s">
        <v>460</v>
      </c>
      <c r="C70" s="446" t="s">
        <v>361</v>
      </c>
      <c r="D70" s="447">
        <v>400</v>
      </c>
      <c r="E70" s="480" t="s">
        <v>728</v>
      </c>
      <c r="F70" s="480" t="s">
        <v>729</v>
      </c>
      <c r="G70" t="s">
        <v>730</v>
      </c>
      <c r="H70" t="s">
        <v>1574</v>
      </c>
      <c r="I70" t="s">
        <v>1935</v>
      </c>
      <c r="J70">
        <v>83101</v>
      </c>
      <c r="K70">
        <v>1003</v>
      </c>
      <c r="L70" t="s">
        <v>428</v>
      </c>
      <c r="M70" t="s">
        <v>357</v>
      </c>
      <c r="N70" t="s">
        <v>358</v>
      </c>
      <c r="O70" s="473" t="s">
        <v>359</v>
      </c>
      <c r="P70" t="s">
        <v>1629</v>
      </c>
      <c r="Q70">
        <v>2</v>
      </c>
      <c r="R70">
        <v>0</v>
      </c>
      <c r="S70">
        <v>202107</v>
      </c>
      <c r="T70">
        <v>202112</v>
      </c>
      <c r="U70" s="442">
        <v>48252.959999999999</v>
      </c>
      <c r="V70" s="442">
        <v>0</v>
      </c>
      <c r="W70" s="374"/>
    </row>
    <row r="71" spans="2:23">
      <c r="B71" s="353" t="s">
        <v>460</v>
      </c>
      <c r="C71" s="446" t="s">
        <v>361</v>
      </c>
      <c r="D71" s="447">
        <v>400</v>
      </c>
      <c r="E71" s="480" t="s">
        <v>731</v>
      </c>
      <c r="F71" s="480" t="s">
        <v>732</v>
      </c>
      <c r="G71" t="s">
        <v>733</v>
      </c>
      <c r="H71" t="s">
        <v>1572</v>
      </c>
      <c r="I71" t="s">
        <v>1935</v>
      </c>
      <c r="J71">
        <v>83101</v>
      </c>
      <c r="K71">
        <v>1003</v>
      </c>
      <c r="L71" t="s">
        <v>423</v>
      </c>
      <c r="M71" t="s">
        <v>357</v>
      </c>
      <c r="N71" t="s">
        <v>405</v>
      </c>
      <c r="O71" s="473" t="s">
        <v>359</v>
      </c>
      <c r="P71" t="s">
        <v>1630</v>
      </c>
      <c r="Q71">
        <v>2</v>
      </c>
      <c r="R71">
        <v>0</v>
      </c>
      <c r="S71">
        <v>202107</v>
      </c>
      <c r="T71">
        <v>202112</v>
      </c>
      <c r="U71" s="442">
        <v>40075.56</v>
      </c>
      <c r="V71" s="442">
        <v>0</v>
      </c>
      <c r="W71" s="374"/>
    </row>
    <row r="72" spans="2:23">
      <c r="B72" s="353" t="s">
        <v>460</v>
      </c>
      <c r="C72" s="446" t="s">
        <v>361</v>
      </c>
      <c r="D72" s="447">
        <v>400</v>
      </c>
      <c r="E72" s="480" t="s">
        <v>734</v>
      </c>
      <c r="F72" s="480" t="s">
        <v>735</v>
      </c>
      <c r="G72" t="s">
        <v>736</v>
      </c>
      <c r="H72" t="s">
        <v>1574</v>
      </c>
      <c r="I72" t="s">
        <v>1935</v>
      </c>
      <c r="J72">
        <v>83101</v>
      </c>
      <c r="K72">
        <v>1003</v>
      </c>
      <c r="L72" t="s">
        <v>446</v>
      </c>
      <c r="M72" t="s">
        <v>417</v>
      </c>
      <c r="N72" t="s">
        <v>358</v>
      </c>
      <c r="O72" s="473" t="s">
        <v>359</v>
      </c>
      <c r="P72" t="s">
        <v>1631</v>
      </c>
      <c r="Q72">
        <v>2</v>
      </c>
      <c r="R72">
        <v>0</v>
      </c>
      <c r="S72">
        <v>202107</v>
      </c>
      <c r="T72">
        <v>202112</v>
      </c>
      <c r="U72" s="442">
        <v>50022.78</v>
      </c>
      <c r="V72" s="442">
        <v>0</v>
      </c>
      <c r="W72" s="374"/>
    </row>
    <row r="73" spans="2:23">
      <c r="B73" s="353" t="s">
        <v>460</v>
      </c>
      <c r="C73" s="446" t="s">
        <v>361</v>
      </c>
      <c r="D73" s="447">
        <v>400</v>
      </c>
      <c r="E73" s="480" t="s">
        <v>737</v>
      </c>
      <c r="F73" s="480" t="s">
        <v>738</v>
      </c>
      <c r="G73" t="s">
        <v>739</v>
      </c>
      <c r="H73" t="s">
        <v>1574</v>
      </c>
      <c r="I73" t="s">
        <v>1935</v>
      </c>
      <c r="J73">
        <v>83101</v>
      </c>
      <c r="K73">
        <v>1003</v>
      </c>
      <c r="L73" t="s">
        <v>433</v>
      </c>
      <c r="M73" t="s">
        <v>411</v>
      </c>
      <c r="N73" t="s">
        <v>358</v>
      </c>
      <c r="O73" s="473" t="s">
        <v>359</v>
      </c>
      <c r="P73" t="s">
        <v>1632</v>
      </c>
      <c r="Q73">
        <v>2</v>
      </c>
      <c r="R73">
        <v>0</v>
      </c>
      <c r="S73">
        <v>202107</v>
      </c>
      <c r="T73">
        <v>202112</v>
      </c>
      <c r="U73" s="442">
        <v>52285.2</v>
      </c>
      <c r="V73" s="442">
        <v>0</v>
      </c>
      <c r="W73" s="374"/>
    </row>
    <row r="74" spans="2:23">
      <c r="B74" s="353" t="s">
        <v>460</v>
      </c>
      <c r="C74" s="446" t="s">
        <v>361</v>
      </c>
      <c r="D74" s="447">
        <v>400</v>
      </c>
      <c r="E74" s="480" t="s">
        <v>740</v>
      </c>
      <c r="F74" s="480" t="s">
        <v>741</v>
      </c>
      <c r="G74" t="s">
        <v>742</v>
      </c>
      <c r="H74" t="s">
        <v>1572</v>
      </c>
      <c r="I74" t="s">
        <v>1935</v>
      </c>
      <c r="J74">
        <v>83101</v>
      </c>
      <c r="K74">
        <v>1003</v>
      </c>
      <c r="L74" t="s">
        <v>377</v>
      </c>
      <c r="M74" t="s">
        <v>418</v>
      </c>
      <c r="N74" t="s">
        <v>392</v>
      </c>
      <c r="O74" s="473" t="s">
        <v>359</v>
      </c>
      <c r="P74" t="s">
        <v>1633</v>
      </c>
      <c r="Q74">
        <v>2</v>
      </c>
      <c r="R74">
        <v>0</v>
      </c>
      <c r="S74">
        <v>202107</v>
      </c>
      <c r="T74">
        <v>202112</v>
      </c>
      <c r="U74" s="442">
        <v>47878.74</v>
      </c>
      <c r="V74" s="442">
        <v>0</v>
      </c>
      <c r="W74" s="374"/>
    </row>
    <row r="75" spans="2:23">
      <c r="B75" s="353" t="s">
        <v>460</v>
      </c>
      <c r="C75" s="446" t="s">
        <v>361</v>
      </c>
      <c r="D75" s="447">
        <v>400</v>
      </c>
      <c r="E75" s="480" t="s">
        <v>743</v>
      </c>
      <c r="F75" s="480" t="s">
        <v>744</v>
      </c>
      <c r="G75" t="s">
        <v>745</v>
      </c>
      <c r="H75" t="s">
        <v>1572</v>
      </c>
      <c r="I75" t="s">
        <v>1935</v>
      </c>
      <c r="J75">
        <v>83101</v>
      </c>
      <c r="K75">
        <v>1003</v>
      </c>
      <c r="L75" t="s">
        <v>446</v>
      </c>
      <c r="M75" t="s">
        <v>423</v>
      </c>
      <c r="N75" t="s">
        <v>424</v>
      </c>
      <c r="O75" s="473" t="s">
        <v>359</v>
      </c>
      <c r="P75" t="s">
        <v>1634</v>
      </c>
      <c r="Q75">
        <v>2</v>
      </c>
      <c r="R75">
        <v>0</v>
      </c>
      <c r="S75">
        <v>202107</v>
      </c>
      <c r="T75">
        <v>202112</v>
      </c>
      <c r="U75" s="442">
        <v>36154.86</v>
      </c>
      <c r="V75" s="442">
        <v>0</v>
      </c>
      <c r="W75" s="374"/>
    </row>
    <row r="76" spans="2:23">
      <c r="B76" s="353" t="s">
        <v>460</v>
      </c>
      <c r="C76" s="446" t="s">
        <v>361</v>
      </c>
      <c r="D76" s="447">
        <v>400</v>
      </c>
      <c r="E76" s="480" t="s">
        <v>746</v>
      </c>
      <c r="F76" s="480" t="s">
        <v>747</v>
      </c>
      <c r="G76" t="s">
        <v>748</v>
      </c>
      <c r="H76" t="s">
        <v>1572</v>
      </c>
      <c r="I76" t="s">
        <v>1935</v>
      </c>
      <c r="J76">
        <v>83101</v>
      </c>
      <c r="K76">
        <v>1003</v>
      </c>
      <c r="L76" t="s">
        <v>446</v>
      </c>
      <c r="M76" t="s">
        <v>391</v>
      </c>
      <c r="N76" t="s">
        <v>424</v>
      </c>
      <c r="O76" s="473" t="s">
        <v>359</v>
      </c>
      <c r="P76" t="s">
        <v>1635</v>
      </c>
      <c r="Q76">
        <v>2</v>
      </c>
      <c r="R76">
        <v>0</v>
      </c>
      <c r="S76">
        <v>202107</v>
      </c>
      <c r="T76">
        <v>202112</v>
      </c>
      <c r="U76" s="442">
        <v>38660.94</v>
      </c>
      <c r="V76" s="442">
        <v>0</v>
      </c>
      <c r="W76" s="374"/>
    </row>
    <row r="77" spans="2:23">
      <c r="B77" s="353" t="s">
        <v>460</v>
      </c>
      <c r="C77" s="446" t="s">
        <v>361</v>
      </c>
      <c r="D77" s="447">
        <v>400</v>
      </c>
      <c r="E77" s="480" t="s">
        <v>749</v>
      </c>
      <c r="F77" s="480" t="s">
        <v>750</v>
      </c>
      <c r="G77" t="s">
        <v>751</v>
      </c>
      <c r="H77" t="s">
        <v>1572</v>
      </c>
      <c r="I77" t="s">
        <v>1935</v>
      </c>
      <c r="J77">
        <v>83101</v>
      </c>
      <c r="K77">
        <v>1003</v>
      </c>
      <c r="L77" t="s">
        <v>446</v>
      </c>
      <c r="M77" t="s">
        <v>357</v>
      </c>
      <c r="N77" t="s">
        <v>405</v>
      </c>
      <c r="O77" s="473" t="s">
        <v>359</v>
      </c>
      <c r="P77" t="s">
        <v>1636</v>
      </c>
      <c r="Q77">
        <v>2</v>
      </c>
      <c r="R77">
        <v>0</v>
      </c>
      <c r="S77">
        <v>202107</v>
      </c>
      <c r="T77">
        <v>202112</v>
      </c>
      <c r="U77" s="442">
        <v>35965.32</v>
      </c>
      <c r="V77" s="442">
        <v>0</v>
      </c>
      <c r="W77" s="374"/>
    </row>
    <row r="78" spans="2:23">
      <c r="B78" s="353" t="s">
        <v>460</v>
      </c>
      <c r="C78" s="446" t="s">
        <v>361</v>
      </c>
      <c r="D78" s="447">
        <v>400</v>
      </c>
      <c r="E78" s="480" t="s">
        <v>752</v>
      </c>
      <c r="F78" s="480" t="s">
        <v>753</v>
      </c>
      <c r="G78" t="s">
        <v>754</v>
      </c>
      <c r="H78" t="s">
        <v>1572</v>
      </c>
      <c r="I78" t="s">
        <v>1935</v>
      </c>
      <c r="J78">
        <v>83101</v>
      </c>
      <c r="K78">
        <v>1003</v>
      </c>
      <c r="L78" t="s">
        <v>417</v>
      </c>
      <c r="M78" t="s">
        <v>418</v>
      </c>
      <c r="N78" t="s">
        <v>370</v>
      </c>
      <c r="O78" s="473" t="s">
        <v>359</v>
      </c>
      <c r="P78" t="s">
        <v>1637</v>
      </c>
      <c r="Q78">
        <v>2</v>
      </c>
      <c r="R78">
        <v>0</v>
      </c>
      <c r="S78">
        <v>202107</v>
      </c>
      <c r="T78">
        <v>202112</v>
      </c>
      <c r="U78" s="442">
        <v>52963.92</v>
      </c>
      <c r="V78" s="442">
        <v>0</v>
      </c>
      <c r="W78" s="374"/>
    </row>
    <row r="79" spans="2:23">
      <c r="B79" s="353" t="s">
        <v>460</v>
      </c>
      <c r="C79" s="446" t="s">
        <v>361</v>
      </c>
      <c r="D79" s="447">
        <v>400</v>
      </c>
      <c r="E79" s="480" t="s">
        <v>755</v>
      </c>
      <c r="F79" s="480" t="s">
        <v>756</v>
      </c>
      <c r="G79" t="s">
        <v>757</v>
      </c>
      <c r="H79" t="s">
        <v>1572</v>
      </c>
      <c r="I79" t="s">
        <v>1935</v>
      </c>
      <c r="J79">
        <v>83101</v>
      </c>
      <c r="K79">
        <v>1003</v>
      </c>
      <c r="L79" t="s">
        <v>423</v>
      </c>
      <c r="M79" t="s">
        <v>378</v>
      </c>
      <c r="N79" t="s">
        <v>405</v>
      </c>
      <c r="O79" s="473" t="s">
        <v>359</v>
      </c>
      <c r="P79" t="s">
        <v>1638</v>
      </c>
      <c r="Q79">
        <v>2</v>
      </c>
      <c r="R79">
        <v>0</v>
      </c>
      <c r="S79">
        <v>202107</v>
      </c>
      <c r="T79">
        <v>202112</v>
      </c>
      <c r="U79" s="442">
        <v>39508.080000000002</v>
      </c>
      <c r="V79" s="442">
        <v>0</v>
      </c>
      <c r="W79" s="374"/>
    </row>
    <row r="80" spans="2:23">
      <c r="B80" s="353" t="s">
        <v>460</v>
      </c>
      <c r="C80" s="446" t="s">
        <v>361</v>
      </c>
      <c r="D80" s="447">
        <v>400</v>
      </c>
      <c r="E80" s="480" t="s">
        <v>758</v>
      </c>
      <c r="F80" s="480" t="s">
        <v>759</v>
      </c>
      <c r="G80" t="s">
        <v>760</v>
      </c>
      <c r="H80" t="s">
        <v>1574</v>
      </c>
      <c r="I80" t="s">
        <v>1935</v>
      </c>
      <c r="J80">
        <v>83101</v>
      </c>
      <c r="K80">
        <v>1003</v>
      </c>
      <c r="L80" t="s">
        <v>428</v>
      </c>
      <c r="M80" t="s">
        <v>417</v>
      </c>
      <c r="N80" t="s">
        <v>358</v>
      </c>
      <c r="O80" s="473" t="s">
        <v>359</v>
      </c>
      <c r="P80" t="s">
        <v>1639</v>
      </c>
      <c r="Q80">
        <v>2</v>
      </c>
      <c r="R80">
        <v>0</v>
      </c>
      <c r="S80">
        <v>202107</v>
      </c>
      <c r="T80">
        <v>202112</v>
      </c>
      <c r="U80" s="442">
        <v>52058.94</v>
      </c>
      <c r="V80" s="442">
        <v>0</v>
      </c>
      <c r="W80" s="374"/>
    </row>
    <row r="81" spans="2:23">
      <c r="B81" s="353" t="s">
        <v>460</v>
      </c>
      <c r="C81" s="446" t="s">
        <v>361</v>
      </c>
      <c r="D81" s="447">
        <v>400</v>
      </c>
      <c r="E81" s="480" t="s">
        <v>761</v>
      </c>
      <c r="F81" s="480" t="s">
        <v>762</v>
      </c>
      <c r="G81" t="s">
        <v>763</v>
      </c>
      <c r="H81" t="s">
        <v>1572</v>
      </c>
      <c r="I81" t="s">
        <v>1935</v>
      </c>
      <c r="J81">
        <v>83101</v>
      </c>
      <c r="K81">
        <v>1003</v>
      </c>
      <c r="L81" t="s">
        <v>356</v>
      </c>
      <c r="M81" t="s">
        <v>357</v>
      </c>
      <c r="N81" t="s">
        <v>424</v>
      </c>
      <c r="O81" s="473" t="s">
        <v>359</v>
      </c>
      <c r="P81" t="s">
        <v>1951</v>
      </c>
      <c r="Q81">
        <v>2</v>
      </c>
      <c r="R81">
        <v>0</v>
      </c>
      <c r="S81">
        <v>202107</v>
      </c>
      <c r="T81">
        <v>202112</v>
      </c>
      <c r="U81" s="442">
        <v>41309.49</v>
      </c>
      <c r="V81" s="442">
        <v>0</v>
      </c>
      <c r="W81" s="374"/>
    </row>
    <row r="82" spans="2:23">
      <c r="B82" s="353" t="s">
        <v>460</v>
      </c>
      <c r="C82" s="446" t="s">
        <v>361</v>
      </c>
      <c r="D82" s="447">
        <v>400</v>
      </c>
      <c r="E82" s="480" t="s">
        <v>764</v>
      </c>
      <c r="F82" s="480" t="s">
        <v>765</v>
      </c>
      <c r="G82" t="s">
        <v>766</v>
      </c>
      <c r="H82" t="s">
        <v>1572</v>
      </c>
      <c r="I82" t="s">
        <v>1935</v>
      </c>
      <c r="J82">
        <v>83101</v>
      </c>
      <c r="K82">
        <v>1003</v>
      </c>
      <c r="L82" t="s">
        <v>446</v>
      </c>
      <c r="M82" t="s">
        <v>357</v>
      </c>
      <c r="N82" t="s">
        <v>405</v>
      </c>
      <c r="O82" s="473" t="s">
        <v>359</v>
      </c>
      <c r="P82" t="s">
        <v>1641</v>
      </c>
      <c r="Q82">
        <v>2</v>
      </c>
      <c r="R82">
        <v>0</v>
      </c>
      <c r="S82">
        <v>202107</v>
      </c>
      <c r="T82">
        <v>202112</v>
      </c>
      <c r="U82" s="442">
        <v>35965.32</v>
      </c>
      <c r="V82" s="442">
        <v>0</v>
      </c>
      <c r="W82" s="374"/>
    </row>
    <row r="83" spans="2:23">
      <c r="B83" s="353" t="s">
        <v>460</v>
      </c>
      <c r="C83" s="446" t="s">
        <v>361</v>
      </c>
      <c r="D83" s="447">
        <v>400</v>
      </c>
      <c r="E83" s="480" t="s">
        <v>767</v>
      </c>
      <c r="F83" s="480" t="s">
        <v>768</v>
      </c>
      <c r="G83" t="s">
        <v>769</v>
      </c>
      <c r="H83" t="s">
        <v>1572</v>
      </c>
      <c r="I83" t="s">
        <v>1935</v>
      </c>
      <c r="J83">
        <v>83101</v>
      </c>
      <c r="K83">
        <v>1003</v>
      </c>
      <c r="L83" t="s">
        <v>428</v>
      </c>
      <c r="M83" t="s">
        <v>377</v>
      </c>
      <c r="N83" t="s">
        <v>424</v>
      </c>
      <c r="O83" s="473" t="s">
        <v>359</v>
      </c>
      <c r="P83" t="s">
        <v>1642</v>
      </c>
      <c r="Q83">
        <v>2</v>
      </c>
      <c r="R83">
        <v>0</v>
      </c>
      <c r="S83">
        <v>202107</v>
      </c>
      <c r="T83">
        <v>202112</v>
      </c>
      <c r="U83" s="442">
        <v>40461.78</v>
      </c>
      <c r="V83" s="442">
        <v>0</v>
      </c>
      <c r="W83" s="374"/>
    </row>
    <row r="84" spans="2:23">
      <c r="B84" s="353" t="s">
        <v>460</v>
      </c>
      <c r="C84" s="446" t="s">
        <v>361</v>
      </c>
      <c r="D84" s="447">
        <v>400</v>
      </c>
      <c r="E84" s="480" t="s">
        <v>770</v>
      </c>
      <c r="F84" s="480" t="s">
        <v>771</v>
      </c>
      <c r="G84" t="s">
        <v>772</v>
      </c>
      <c r="H84" t="s">
        <v>1572</v>
      </c>
      <c r="I84" t="s">
        <v>1935</v>
      </c>
      <c r="J84">
        <v>83101</v>
      </c>
      <c r="K84">
        <v>1003</v>
      </c>
      <c r="L84" t="s">
        <v>423</v>
      </c>
      <c r="M84" t="s">
        <v>357</v>
      </c>
      <c r="N84" t="s">
        <v>392</v>
      </c>
      <c r="O84" s="473" t="s">
        <v>359</v>
      </c>
      <c r="P84" t="s">
        <v>1643</v>
      </c>
      <c r="Q84">
        <v>2</v>
      </c>
      <c r="R84">
        <v>0</v>
      </c>
      <c r="S84">
        <v>202107</v>
      </c>
      <c r="T84">
        <v>202112</v>
      </c>
      <c r="U84" s="442">
        <v>47878.74</v>
      </c>
      <c r="V84" s="442">
        <v>0</v>
      </c>
      <c r="W84" s="374"/>
    </row>
    <row r="85" spans="2:23">
      <c r="B85" s="353" t="s">
        <v>460</v>
      </c>
      <c r="C85" s="446" t="s">
        <v>361</v>
      </c>
      <c r="D85" s="447">
        <v>400</v>
      </c>
      <c r="E85" s="480" t="s">
        <v>773</v>
      </c>
      <c r="F85" s="480" t="s">
        <v>774</v>
      </c>
      <c r="G85" t="s">
        <v>775</v>
      </c>
      <c r="H85" t="s">
        <v>1574</v>
      </c>
      <c r="I85" t="s">
        <v>1935</v>
      </c>
      <c r="J85">
        <v>83101</v>
      </c>
      <c r="K85">
        <v>1003</v>
      </c>
      <c r="L85" t="s">
        <v>433</v>
      </c>
      <c r="M85" t="s">
        <v>411</v>
      </c>
      <c r="N85" t="s">
        <v>358</v>
      </c>
      <c r="O85" s="473" t="s">
        <v>359</v>
      </c>
      <c r="P85" t="s">
        <v>1644</v>
      </c>
      <c r="Q85">
        <v>2</v>
      </c>
      <c r="R85">
        <v>0</v>
      </c>
      <c r="S85">
        <v>202107</v>
      </c>
      <c r="T85">
        <v>202112</v>
      </c>
      <c r="U85" s="442">
        <v>50475.24</v>
      </c>
      <c r="V85" s="442">
        <v>0</v>
      </c>
      <c r="W85" s="374"/>
    </row>
    <row r="86" spans="2:23">
      <c r="B86" s="353" t="s">
        <v>460</v>
      </c>
      <c r="C86" s="446" t="s">
        <v>361</v>
      </c>
      <c r="D86" s="447">
        <v>400</v>
      </c>
      <c r="E86" s="480" t="s">
        <v>776</v>
      </c>
      <c r="F86" s="480" t="s">
        <v>777</v>
      </c>
      <c r="G86" t="s">
        <v>778</v>
      </c>
      <c r="H86" t="s">
        <v>1574</v>
      </c>
      <c r="I86" t="s">
        <v>1935</v>
      </c>
      <c r="J86">
        <v>83101</v>
      </c>
      <c r="K86">
        <v>1003</v>
      </c>
      <c r="L86" t="s">
        <v>433</v>
      </c>
      <c r="M86" t="s">
        <v>417</v>
      </c>
      <c r="N86" t="s">
        <v>358</v>
      </c>
      <c r="O86" s="473" t="s">
        <v>359</v>
      </c>
      <c r="P86" t="s">
        <v>1645</v>
      </c>
      <c r="Q86">
        <v>2</v>
      </c>
      <c r="R86">
        <v>0</v>
      </c>
      <c r="S86">
        <v>202107</v>
      </c>
      <c r="T86">
        <v>202112</v>
      </c>
      <c r="U86" s="442">
        <v>51229.38</v>
      </c>
      <c r="V86" s="442">
        <v>0</v>
      </c>
      <c r="W86" s="374"/>
    </row>
    <row r="87" spans="2:23">
      <c r="B87" s="353" t="s">
        <v>460</v>
      </c>
      <c r="C87" s="446" t="s">
        <v>361</v>
      </c>
      <c r="D87" s="447">
        <v>400</v>
      </c>
      <c r="E87" s="480" t="s">
        <v>779</v>
      </c>
      <c r="F87" s="480" t="s">
        <v>780</v>
      </c>
      <c r="G87" t="s">
        <v>781</v>
      </c>
      <c r="H87" t="s">
        <v>1572</v>
      </c>
      <c r="I87" t="s">
        <v>1935</v>
      </c>
      <c r="J87">
        <v>83101</v>
      </c>
      <c r="K87">
        <v>1003</v>
      </c>
      <c r="L87" t="s">
        <v>433</v>
      </c>
      <c r="M87" t="s">
        <v>437</v>
      </c>
      <c r="N87" t="s">
        <v>478</v>
      </c>
      <c r="O87" s="473" t="s">
        <v>359</v>
      </c>
      <c r="P87" t="s">
        <v>1646</v>
      </c>
      <c r="Q87">
        <v>2</v>
      </c>
      <c r="R87">
        <v>0</v>
      </c>
      <c r="S87">
        <v>202107</v>
      </c>
      <c r="T87">
        <v>202112</v>
      </c>
      <c r="U87" s="442">
        <v>44478.239999999998</v>
      </c>
      <c r="V87" s="442">
        <v>0</v>
      </c>
      <c r="W87" s="374"/>
    </row>
    <row r="88" spans="2:23">
      <c r="B88" s="353" t="s">
        <v>460</v>
      </c>
      <c r="C88" s="446" t="s">
        <v>361</v>
      </c>
      <c r="D88" s="447">
        <v>400</v>
      </c>
      <c r="E88" s="480" t="s">
        <v>782</v>
      </c>
      <c r="F88" s="480" t="s">
        <v>783</v>
      </c>
      <c r="G88" t="s">
        <v>784</v>
      </c>
      <c r="H88" t="s">
        <v>1574</v>
      </c>
      <c r="I88" t="s">
        <v>1935</v>
      </c>
      <c r="J88">
        <v>83101</v>
      </c>
      <c r="K88">
        <v>1003</v>
      </c>
      <c r="L88" t="s">
        <v>446</v>
      </c>
      <c r="M88" t="s">
        <v>437</v>
      </c>
      <c r="N88" t="s">
        <v>358</v>
      </c>
      <c r="O88" s="473" t="s">
        <v>359</v>
      </c>
      <c r="P88" t="s">
        <v>1647</v>
      </c>
      <c r="Q88">
        <v>2</v>
      </c>
      <c r="R88">
        <v>0</v>
      </c>
      <c r="S88">
        <v>202107</v>
      </c>
      <c r="T88">
        <v>202112</v>
      </c>
      <c r="U88" s="442">
        <v>40674</v>
      </c>
      <c r="V88" s="442">
        <v>0</v>
      </c>
      <c r="W88" s="374"/>
    </row>
    <row r="89" spans="2:23">
      <c r="B89" s="353" t="s">
        <v>460</v>
      </c>
      <c r="C89" s="446" t="s">
        <v>361</v>
      </c>
      <c r="D89" s="447">
        <v>400</v>
      </c>
      <c r="E89" s="480" t="s">
        <v>785</v>
      </c>
      <c r="F89" s="480" t="s">
        <v>786</v>
      </c>
      <c r="G89" t="s">
        <v>787</v>
      </c>
      <c r="H89" t="s">
        <v>1572</v>
      </c>
      <c r="I89" t="s">
        <v>1935</v>
      </c>
      <c r="J89">
        <v>83101</v>
      </c>
      <c r="K89">
        <v>1003</v>
      </c>
      <c r="L89" t="s">
        <v>356</v>
      </c>
      <c r="M89" t="s">
        <v>357</v>
      </c>
      <c r="N89" t="s">
        <v>392</v>
      </c>
      <c r="O89" s="473" t="s">
        <v>359</v>
      </c>
      <c r="P89" t="s">
        <v>1952</v>
      </c>
      <c r="Q89">
        <v>2</v>
      </c>
      <c r="R89">
        <v>0</v>
      </c>
      <c r="S89">
        <v>202107</v>
      </c>
      <c r="T89">
        <v>202112</v>
      </c>
      <c r="U89" s="442">
        <v>47649.66</v>
      </c>
      <c r="V89" s="442">
        <v>0</v>
      </c>
      <c r="W89" s="374"/>
    </row>
    <row r="90" spans="2:23">
      <c r="B90" s="353" t="s">
        <v>460</v>
      </c>
      <c r="C90" s="446" t="s">
        <v>361</v>
      </c>
      <c r="D90" s="447">
        <v>400</v>
      </c>
      <c r="E90" s="480" t="s">
        <v>788</v>
      </c>
      <c r="F90" s="480" t="s">
        <v>789</v>
      </c>
      <c r="G90" t="s">
        <v>790</v>
      </c>
      <c r="H90" t="s">
        <v>1574</v>
      </c>
      <c r="I90" t="s">
        <v>1935</v>
      </c>
      <c r="J90">
        <v>83101</v>
      </c>
      <c r="K90">
        <v>1003</v>
      </c>
      <c r="L90" t="s">
        <v>433</v>
      </c>
      <c r="M90" t="s">
        <v>356</v>
      </c>
      <c r="N90" t="s">
        <v>358</v>
      </c>
      <c r="O90" s="473" t="s">
        <v>359</v>
      </c>
      <c r="P90" t="s">
        <v>1649</v>
      </c>
      <c r="Q90">
        <v>2</v>
      </c>
      <c r="R90">
        <v>0</v>
      </c>
      <c r="S90">
        <v>202107</v>
      </c>
      <c r="T90">
        <v>202112</v>
      </c>
      <c r="U90" s="442">
        <v>50927.76</v>
      </c>
      <c r="V90" s="442">
        <v>0</v>
      </c>
      <c r="W90" s="374"/>
    </row>
    <row r="91" spans="2:23">
      <c r="B91" s="353" t="s">
        <v>460</v>
      </c>
      <c r="C91" s="446" t="s">
        <v>361</v>
      </c>
      <c r="D91" s="447">
        <v>400</v>
      </c>
      <c r="E91" s="480" t="s">
        <v>791</v>
      </c>
      <c r="F91" s="480" t="s">
        <v>792</v>
      </c>
      <c r="G91" t="s">
        <v>793</v>
      </c>
      <c r="H91" t="s">
        <v>1572</v>
      </c>
      <c r="I91" t="s">
        <v>1935</v>
      </c>
      <c r="J91">
        <v>83101</v>
      </c>
      <c r="K91">
        <v>1003</v>
      </c>
      <c r="L91" t="s">
        <v>433</v>
      </c>
      <c r="M91" t="s">
        <v>357</v>
      </c>
      <c r="N91" t="s">
        <v>468</v>
      </c>
      <c r="O91" s="473" t="s">
        <v>359</v>
      </c>
      <c r="P91" t="s">
        <v>1650</v>
      </c>
      <c r="Q91">
        <v>2</v>
      </c>
      <c r="R91">
        <v>0</v>
      </c>
      <c r="S91">
        <v>202107</v>
      </c>
      <c r="T91">
        <v>202112</v>
      </c>
      <c r="U91" s="442">
        <v>46133.4</v>
      </c>
      <c r="V91" s="442">
        <v>0</v>
      </c>
      <c r="W91" s="374"/>
    </row>
    <row r="92" spans="2:23">
      <c r="B92" s="353" t="s">
        <v>460</v>
      </c>
      <c r="C92" s="446" t="s">
        <v>361</v>
      </c>
      <c r="D92" s="447">
        <v>400</v>
      </c>
      <c r="E92" s="480" t="s">
        <v>794</v>
      </c>
      <c r="F92" s="480" t="s">
        <v>795</v>
      </c>
      <c r="G92" t="s">
        <v>796</v>
      </c>
      <c r="H92" t="s">
        <v>1572</v>
      </c>
      <c r="I92" t="s">
        <v>1935</v>
      </c>
      <c r="J92">
        <v>83101</v>
      </c>
      <c r="K92">
        <v>1003</v>
      </c>
      <c r="L92" t="s">
        <v>433</v>
      </c>
      <c r="M92" t="s">
        <v>417</v>
      </c>
      <c r="N92" t="s">
        <v>468</v>
      </c>
      <c r="O92" s="473" t="s">
        <v>359</v>
      </c>
      <c r="P92" t="s">
        <v>1651</v>
      </c>
      <c r="Q92">
        <v>2</v>
      </c>
      <c r="R92">
        <v>0</v>
      </c>
      <c r="S92">
        <v>202107</v>
      </c>
      <c r="T92">
        <v>202112</v>
      </c>
      <c r="U92" s="442">
        <v>45697.86</v>
      </c>
      <c r="V92" s="442">
        <v>0</v>
      </c>
      <c r="W92" s="374"/>
    </row>
    <row r="93" spans="2:23">
      <c r="B93" s="353" t="s">
        <v>460</v>
      </c>
      <c r="C93" s="446" t="s">
        <v>361</v>
      </c>
      <c r="D93" s="447">
        <v>400</v>
      </c>
      <c r="E93" s="480" t="s">
        <v>797</v>
      </c>
      <c r="F93" s="480" t="s">
        <v>798</v>
      </c>
      <c r="G93" t="s">
        <v>799</v>
      </c>
      <c r="H93" t="s">
        <v>1574</v>
      </c>
      <c r="I93" t="s">
        <v>1935</v>
      </c>
      <c r="J93">
        <v>83101</v>
      </c>
      <c r="K93">
        <v>1003</v>
      </c>
      <c r="L93" t="s">
        <v>433</v>
      </c>
      <c r="M93" t="s">
        <v>417</v>
      </c>
      <c r="N93" t="s">
        <v>358</v>
      </c>
      <c r="O93" s="473" t="s">
        <v>359</v>
      </c>
      <c r="P93" t="s">
        <v>1652</v>
      </c>
      <c r="Q93">
        <v>2</v>
      </c>
      <c r="R93">
        <v>0</v>
      </c>
      <c r="S93">
        <v>202107</v>
      </c>
      <c r="T93">
        <v>202112</v>
      </c>
      <c r="U93" s="442">
        <v>52963.92</v>
      </c>
      <c r="V93" s="442">
        <v>0</v>
      </c>
      <c r="W93" s="374"/>
    </row>
    <row r="94" spans="2:23">
      <c r="B94" s="353" t="s">
        <v>460</v>
      </c>
      <c r="C94" s="446" t="s">
        <v>361</v>
      </c>
      <c r="D94" s="447">
        <v>400</v>
      </c>
      <c r="E94" s="480" t="s">
        <v>800</v>
      </c>
      <c r="F94" s="480" t="s">
        <v>801</v>
      </c>
      <c r="G94" t="s">
        <v>802</v>
      </c>
      <c r="H94" t="s">
        <v>1572</v>
      </c>
      <c r="I94" t="s">
        <v>1935</v>
      </c>
      <c r="J94">
        <v>83101</v>
      </c>
      <c r="K94">
        <v>1003</v>
      </c>
      <c r="L94" t="s">
        <v>356</v>
      </c>
      <c r="M94" t="s">
        <v>411</v>
      </c>
      <c r="N94" t="s">
        <v>392</v>
      </c>
      <c r="O94" s="473" t="s">
        <v>359</v>
      </c>
      <c r="P94" t="s">
        <v>1653</v>
      </c>
      <c r="Q94">
        <v>2</v>
      </c>
      <c r="R94">
        <v>0</v>
      </c>
      <c r="S94">
        <v>202107</v>
      </c>
      <c r="T94">
        <v>202112</v>
      </c>
      <c r="U94" s="442">
        <v>42838.74</v>
      </c>
      <c r="V94" s="442">
        <v>0</v>
      </c>
      <c r="W94" s="374"/>
    </row>
    <row r="95" spans="2:23">
      <c r="B95" s="353" t="s">
        <v>460</v>
      </c>
      <c r="C95" s="446" t="s">
        <v>361</v>
      </c>
      <c r="D95" s="447">
        <v>400</v>
      </c>
      <c r="E95" s="480" t="s">
        <v>803</v>
      </c>
      <c r="F95" s="480" t="s">
        <v>804</v>
      </c>
      <c r="G95" t="s">
        <v>805</v>
      </c>
      <c r="H95" t="s">
        <v>1574</v>
      </c>
      <c r="I95" t="s">
        <v>1935</v>
      </c>
      <c r="J95">
        <v>83101</v>
      </c>
      <c r="K95">
        <v>1003</v>
      </c>
      <c r="L95" t="s">
        <v>446</v>
      </c>
      <c r="M95" t="s">
        <v>423</v>
      </c>
      <c r="N95" t="s">
        <v>358</v>
      </c>
      <c r="O95" s="473" t="s">
        <v>359</v>
      </c>
      <c r="P95" t="s">
        <v>1654</v>
      </c>
      <c r="Q95">
        <v>2</v>
      </c>
      <c r="R95">
        <v>0</v>
      </c>
      <c r="S95">
        <v>202107</v>
      </c>
      <c r="T95">
        <v>202112</v>
      </c>
      <c r="U95" s="442">
        <v>47722.71</v>
      </c>
      <c r="V95" s="442">
        <v>0</v>
      </c>
      <c r="W95" s="374"/>
    </row>
    <row r="96" spans="2:23">
      <c r="B96" s="353" t="s">
        <v>460</v>
      </c>
      <c r="C96" s="446" t="s">
        <v>361</v>
      </c>
      <c r="D96" s="447">
        <v>400</v>
      </c>
      <c r="E96" s="480" t="s">
        <v>806</v>
      </c>
      <c r="F96" s="480" t="s">
        <v>807</v>
      </c>
      <c r="G96" t="s">
        <v>808</v>
      </c>
      <c r="H96" t="s">
        <v>1574</v>
      </c>
      <c r="I96" t="s">
        <v>1935</v>
      </c>
      <c r="J96">
        <v>83101</v>
      </c>
      <c r="K96">
        <v>1003</v>
      </c>
      <c r="L96" t="s">
        <v>433</v>
      </c>
      <c r="M96" t="s">
        <v>357</v>
      </c>
      <c r="N96" t="s">
        <v>358</v>
      </c>
      <c r="O96" s="473" t="s">
        <v>359</v>
      </c>
      <c r="P96" t="s">
        <v>1655</v>
      </c>
      <c r="Q96">
        <v>2</v>
      </c>
      <c r="R96">
        <v>0</v>
      </c>
      <c r="S96">
        <v>202107</v>
      </c>
      <c r="T96">
        <v>202112</v>
      </c>
      <c r="U96" s="442">
        <v>52963.92</v>
      </c>
      <c r="V96" s="442">
        <v>0</v>
      </c>
      <c r="W96" s="374"/>
    </row>
    <row r="97" spans="2:23">
      <c r="B97" s="353" t="s">
        <v>460</v>
      </c>
      <c r="C97" s="446" t="s">
        <v>361</v>
      </c>
      <c r="D97" s="447">
        <v>400</v>
      </c>
      <c r="E97" s="480" t="s">
        <v>809</v>
      </c>
      <c r="F97" s="480" t="s">
        <v>810</v>
      </c>
      <c r="G97" t="s">
        <v>811</v>
      </c>
      <c r="H97" t="s">
        <v>1572</v>
      </c>
      <c r="I97" t="s">
        <v>1935</v>
      </c>
      <c r="J97">
        <v>83101</v>
      </c>
      <c r="K97">
        <v>1003</v>
      </c>
      <c r="L97" t="s">
        <v>356</v>
      </c>
      <c r="M97" t="s">
        <v>411</v>
      </c>
      <c r="N97" t="s">
        <v>468</v>
      </c>
      <c r="O97" s="473" t="s">
        <v>359</v>
      </c>
      <c r="P97" t="s">
        <v>1922</v>
      </c>
      <c r="Q97">
        <v>2</v>
      </c>
      <c r="R97">
        <v>0</v>
      </c>
      <c r="S97">
        <v>202107</v>
      </c>
      <c r="T97">
        <v>202112</v>
      </c>
      <c r="U97" s="442">
        <v>41342.22</v>
      </c>
      <c r="V97" s="442">
        <v>0</v>
      </c>
      <c r="W97" s="374"/>
    </row>
    <row r="98" spans="2:23">
      <c r="B98" s="353" t="s">
        <v>460</v>
      </c>
      <c r="C98" s="446" t="s">
        <v>361</v>
      </c>
      <c r="D98" s="447">
        <v>400</v>
      </c>
      <c r="E98" s="480" t="s">
        <v>812</v>
      </c>
      <c r="F98" s="480" t="s">
        <v>813</v>
      </c>
      <c r="G98" t="s">
        <v>814</v>
      </c>
      <c r="H98" t="s">
        <v>1574</v>
      </c>
      <c r="I98" t="s">
        <v>1935</v>
      </c>
      <c r="J98">
        <v>83101</v>
      </c>
      <c r="K98">
        <v>1003</v>
      </c>
      <c r="L98" t="s">
        <v>428</v>
      </c>
      <c r="M98" t="s">
        <v>411</v>
      </c>
      <c r="N98" t="s">
        <v>358</v>
      </c>
      <c r="O98" s="473" t="s">
        <v>359</v>
      </c>
      <c r="P98" t="s">
        <v>1656</v>
      </c>
      <c r="Q98">
        <v>2</v>
      </c>
      <c r="R98">
        <v>0</v>
      </c>
      <c r="S98">
        <v>202107</v>
      </c>
      <c r="T98">
        <v>202112</v>
      </c>
      <c r="U98" s="442">
        <v>50475.24</v>
      </c>
      <c r="V98" s="442">
        <v>0</v>
      </c>
      <c r="W98" s="374"/>
    </row>
    <row r="99" spans="2:23">
      <c r="B99" s="353" t="s">
        <v>460</v>
      </c>
      <c r="C99" s="446" t="s">
        <v>361</v>
      </c>
      <c r="D99" s="447">
        <v>400</v>
      </c>
      <c r="E99" s="480" t="s">
        <v>815</v>
      </c>
      <c r="F99" s="480" t="s">
        <v>816</v>
      </c>
      <c r="G99" t="s">
        <v>817</v>
      </c>
      <c r="H99" t="s">
        <v>1574</v>
      </c>
      <c r="I99" t="s">
        <v>1935</v>
      </c>
      <c r="J99">
        <v>83101</v>
      </c>
      <c r="K99">
        <v>1003</v>
      </c>
      <c r="L99" t="s">
        <v>433</v>
      </c>
      <c r="M99" t="s">
        <v>411</v>
      </c>
      <c r="N99" t="s">
        <v>358</v>
      </c>
      <c r="O99" s="473" t="s">
        <v>359</v>
      </c>
      <c r="P99" t="s">
        <v>1657</v>
      </c>
      <c r="Q99">
        <v>2</v>
      </c>
      <c r="R99">
        <v>0</v>
      </c>
      <c r="S99">
        <v>202107</v>
      </c>
      <c r="T99">
        <v>202112</v>
      </c>
      <c r="U99" s="442">
        <v>50927.76</v>
      </c>
      <c r="V99" s="442">
        <v>0</v>
      </c>
      <c r="W99" s="374"/>
    </row>
    <row r="100" spans="2:23">
      <c r="B100" s="353" t="s">
        <v>460</v>
      </c>
      <c r="C100" s="446" t="s">
        <v>361</v>
      </c>
      <c r="D100" s="447">
        <v>400</v>
      </c>
      <c r="E100" s="480" t="s">
        <v>818</v>
      </c>
      <c r="F100" s="480" t="s">
        <v>819</v>
      </c>
      <c r="G100" t="s">
        <v>820</v>
      </c>
      <c r="H100" t="s">
        <v>1595</v>
      </c>
      <c r="I100" t="s">
        <v>1936</v>
      </c>
      <c r="J100">
        <v>83101</v>
      </c>
      <c r="K100">
        <v>1003</v>
      </c>
      <c r="L100" t="s">
        <v>446</v>
      </c>
      <c r="M100" t="s">
        <v>411</v>
      </c>
      <c r="N100" t="s">
        <v>508</v>
      </c>
      <c r="O100" s="473" t="s">
        <v>359</v>
      </c>
      <c r="P100" t="s">
        <v>1658</v>
      </c>
      <c r="Q100">
        <v>5</v>
      </c>
      <c r="R100">
        <v>0</v>
      </c>
      <c r="S100">
        <v>202107</v>
      </c>
      <c r="T100">
        <v>202112</v>
      </c>
      <c r="U100" s="442">
        <v>54093.66</v>
      </c>
      <c r="V100" s="442">
        <v>0</v>
      </c>
      <c r="W100" s="374"/>
    </row>
    <row r="101" spans="2:23">
      <c r="B101" s="353" t="s">
        <v>460</v>
      </c>
      <c r="C101" s="446" t="s">
        <v>361</v>
      </c>
      <c r="D101" s="447">
        <v>400</v>
      </c>
      <c r="E101" s="480" t="s">
        <v>821</v>
      </c>
      <c r="F101" s="480" t="s">
        <v>822</v>
      </c>
      <c r="G101" t="s">
        <v>823</v>
      </c>
      <c r="H101" t="s">
        <v>1572</v>
      </c>
      <c r="I101" t="s">
        <v>1935</v>
      </c>
      <c r="J101">
        <v>83101</v>
      </c>
      <c r="K101">
        <v>1003</v>
      </c>
      <c r="L101" t="s">
        <v>391</v>
      </c>
      <c r="M101" t="s">
        <v>378</v>
      </c>
      <c r="N101" t="s">
        <v>405</v>
      </c>
      <c r="O101" s="473" t="s">
        <v>359</v>
      </c>
      <c r="P101" t="s">
        <v>1659</v>
      </c>
      <c r="Q101">
        <v>2</v>
      </c>
      <c r="R101">
        <v>0</v>
      </c>
      <c r="S101">
        <v>202107</v>
      </c>
      <c r="T101">
        <v>202112</v>
      </c>
      <c r="U101" s="442">
        <v>40075.56</v>
      </c>
      <c r="V101" s="442">
        <v>0</v>
      </c>
      <c r="W101" s="374"/>
    </row>
    <row r="102" spans="2:23">
      <c r="B102" s="353" t="s">
        <v>460</v>
      </c>
      <c r="C102" s="446" t="s">
        <v>361</v>
      </c>
      <c r="D102" s="447">
        <v>400</v>
      </c>
      <c r="E102" s="480" t="s">
        <v>824</v>
      </c>
      <c r="F102" s="480" t="s">
        <v>825</v>
      </c>
      <c r="G102" t="s">
        <v>826</v>
      </c>
      <c r="H102" t="s">
        <v>1572</v>
      </c>
      <c r="I102" t="s">
        <v>1935</v>
      </c>
      <c r="J102">
        <v>83101</v>
      </c>
      <c r="K102">
        <v>1003</v>
      </c>
      <c r="L102" t="s">
        <v>428</v>
      </c>
      <c r="M102" t="s">
        <v>378</v>
      </c>
      <c r="N102" t="s">
        <v>468</v>
      </c>
      <c r="O102" s="473" t="s">
        <v>359</v>
      </c>
      <c r="P102" t="s">
        <v>1660</v>
      </c>
      <c r="Q102">
        <v>2</v>
      </c>
      <c r="R102">
        <v>0</v>
      </c>
      <c r="S102">
        <v>202107</v>
      </c>
      <c r="T102">
        <v>202112</v>
      </c>
      <c r="U102" s="442">
        <v>45480.06</v>
      </c>
      <c r="V102" s="442">
        <v>0</v>
      </c>
      <c r="W102" s="374"/>
    </row>
    <row r="103" spans="2:23">
      <c r="B103" s="353" t="s">
        <v>460</v>
      </c>
      <c r="C103" s="446" t="s">
        <v>361</v>
      </c>
      <c r="D103" s="447">
        <v>400</v>
      </c>
      <c r="E103" s="480" t="s">
        <v>827</v>
      </c>
      <c r="F103" s="480" t="s">
        <v>828</v>
      </c>
      <c r="G103" t="s">
        <v>829</v>
      </c>
      <c r="H103" t="s">
        <v>1574</v>
      </c>
      <c r="I103" t="s">
        <v>1935</v>
      </c>
      <c r="J103">
        <v>83101</v>
      </c>
      <c r="K103">
        <v>1003</v>
      </c>
      <c r="L103" t="s">
        <v>428</v>
      </c>
      <c r="M103" t="s">
        <v>417</v>
      </c>
      <c r="N103" t="s">
        <v>358</v>
      </c>
      <c r="O103" s="473" t="s">
        <v>359</v>
      </c>
      <c r="P103" t="s">
        <v>1661</v>
      </c>
      <c r="Q103">
        <v>2</v>
      </c>
      <c r="R103">
        <v>0</v>
      </c>
      <c r="S103">
        <v>202107</v>
      </c>
      <c r="T103">
        <v>202112</v>
      </c>
      <c r="U103" s="442">
        <v>52963.92</v>
      </c>
      <c r="V103" s="442">
        <v>0</v>
      </c>
      <c r="W103" s="374"/>
    </row>
    <row r="104" spans="2:23">
      <c r="B104" s="353" t="s">
        <v>460</v>
      </c>
      <c r="C104" s="446" t="s">
        <v>361</v>
      </c>
      <c r="D104" s="447">
        <v>400</v>
      </c>
      <c r="E104" s="480" t="s">
        <v>462</v>
      </c>
      <c r="F104" s="480" t="s">
        <v>463</v>
      </c>
      <c r="G104" t="s">
        <v>830</v>
      </c>
      <c r="H104" t="s">
        <v>1574</v>
      </c>
      <c r="I104" t="s">
        <v>1935</v>
      </c>
      <c r="J104">
        <v>83101</v>
      </c>
      <c r="K104">
        <v>1003</v>
      </c>
      <c r="L104" t="s">
        <v>446</v>
      </c>
      <c r="M104" t="s">
        <v>423</v>
      </c>
      <c r="N104" t="s">
        <v>358</v>
      </c>
      <c r="O104" s="473" t="s">
        <v>359</v>
      </c>
      <c r="P104" t="s">
        <v>461</v>
      </c>
      <c r="Q104">
        <v>2</v>
      </c>
      <c r="R104">
        <v>0</v>
      </c>
      <c r="S104">
        <v>202107</v>
      </c>
      <c r="T104">
        <v>202112</v>
      </c>
      <c r="U104" s="442">
        <v>49117.8</v>
      </c>
      <c r="V104" s="442">
        <v>0</v>
      </c>
      <c r="W104" s="374"/>
    </row>
    <row r="105" spans="2:23">
      <c r="B105" s="353" t="s">
        <v>460</v>
      </c>
      <c r="C105" s="446" t="s">
        <v>361</v>
      </c>
      <c r="D105" s="447">
        <v>400</v>
      </c>
      <c r="E105" s="480" t="s">
        <v>831</v>
      </c>
      <c r="F105" s="480" t="s">
        <v>832</v>
      </c>
      <c r="G105" t="s">
        <v>833</v>
      </c>
      <c r="H105" t="s">
        <v>1572</v>
      </c>
      <c r="I105" t="s">
        <v>1935</v>
      </c>
      <c r="J105">
        <v>83101</v>
      </c>
      <c r="K105">
        <v>1003</v>
      </c>
      <c r="L105" t="s">
        <v>391</v>
      </c>
      <c r="M105" t="s">
        <v>357</v>
      </c>
      <c r="N105" t="s">
        <v>370</v>
      </c>
      <c r="O105" s="473" t="s">
        <v>359</v>
      </c>
      <c r="P105" t="s">
        <v>1662</v>
      </c>
      <c r="Q105">
        <v>2</v>
      </c>
      <c r="R105">
        <v>0</v>
      </c>
      <c r="S105">
        <v>202107</v>
      </c>
      <c r="T105">
        <v>202112</v>
      </c>
      <c r="U105" s="442">
        <v>52963.92</v>
      </c>
      <c r="V105" s="442">
        <v>0</v>
      </c>
      <c r="W105" s="374"/>
    </row>
    <row r="106" spans="2:23">
      <c r="B106" s="353" t="s">
        <v>460</v>
      </c>
      <c r="C106" s="446" t="s">
        <v>361</v>
      </c>
      <c r="D106" s="447">
        <v>400</v>
      </c>
      <c r="E106" s="480" t="s">
        <v>834</v>
      </c>
      <c r="F106" s="480" t="s">
        <v>835</v>
      </c>
      <c r="G106" t="s">
        <v>836</v>
      </c>
      <c r="H106" t="s">
        <v>1574</v>
      </c>
      <c r="I106" t="s">
        <v>1935</v>
      </c>
      <c r="J106">
        <v>83101</v>
      </c>
      <c r="K106">
        <v>1003</v>
      </c>
      <c r="L106" t="s">
        <v>446</v>
      </c>
      <c r="M106" t="s">
        <v>417</v>
      </c>
      <c r="N106" t="s">
        <v>358</v>
      </c>
      <c r="O106" s="473" t="s">
        <v>359</v>
      </c>
      <c r="P106" t="s">
        <v>1663</v>
      </c>
      <c r="Q106">
        <v>2</v>
      </c>
      <c r="R106">
        <v>0</v>
      </c>
      <c r="S106">
        <v>202107</v>
      </c>
      <c r="T106">
        <v>202112</v>
      </c>
      <c r="U106" s="442">
        <v>51153.96</v>
      </c>
      <c r="V106" s="442">
        <v>0</v>
      </c>
      <c r="W106" s="374"/>
    </row>
    <row r="107" spans="2:23">
      <c r="B107" s="353" t="s">
        <v>460</v>
      </c>
      <c r="C107" s="446" t="s">
        <v>361</v>
      </c>
      <c r="D107" s="447">
        <v>400</v>
      </c>
      <c r="E107" s="480" t="s">
        <v>837</v>
      </c>
      <c r="F107" s="480" t="s">
        <v>838</v>
      </c>
      <c r="G107" t="s">
        <v>839</v>
      </c>
      <c r="H107" t="s">
        <v>1572</v>
      </c>
      <c r="I107" t="s">
        <v>1935</v>
      </c>
      <c r="J107">
        <v>83101</v>
      </c>
      <c r="K107">
        <v>1003</v>
      </c>
      <c r="L107" t="s">
        <v>391</v>
      </c>
      <c r="M107" t="s">
        <v>357</v>
      </c>
      <c r="N107" t="s">
        <v>478</v>
      </c>
      <c r="O107" s="473" t="s">
        <v>359</v>
      </c>
      <c r="P107" t="s">
        <v>1664</v>
      </c>
      <c r="Q107">
        <v>2</v>
      </c>
      <c r="R107">
        <v>0</v>
      </c>
      <c r="S107">
        <v>202107</v>
      </c>
      <c r="T107">
        <v>202112</v>
      </c>
      <c r="U107" s="442">
        <v>33717.72</v>
      </c>
      <c r="V107" s="442">
        <v>0</v>
      </c>
      <c r="W107" s="374"/>
    </row>
    <row r="108" spans="2:23">
      <c r="B108" s="353" t="s">
        <v>460</v>
      </c>
      <c r="C108" s="446" t="s">
        <v>361</v>
      </c>
      <c r="D108" s="447">
        <v>400</v>
      </c>
      <c r="E108" s="480" t="s">
        <v>840</v>
      </c>
      <c r="F108" s="480" t="s">
        <v>841</v>
      </c>
      <c r="G108" t="s">
        <v>842</v>
      </c>
      <c r="H108" t="s">
        <v>1574</v>
      </c>
      <c r="I108" t="s">
        <v>1935</v>
      </c>
      <c r="J108">
        <v>83101</v>
      </c>
      <c r="K108">
        <v>1003</v>
      </c>
      <c r="L108" t="s">
        <v>428</v>
      </c>
      <c r="M108" t="s">
        <v>357</v>
      </c>
      <c r="N108" t="s">
        <v>358</v>
      </c>
      <c r="O108" s="473" t="s">
        <v>359</v>
      </c>
      <c r="P108" t="s">
        <v>1665</v>
      </c>
      <c r="Q108">
        <v>2</v>
      </c>
      <c r="R108">
        <v>0</v>
      </c>
      <c r="S108">
        <v>202107</v>
      </c>
      <c r="T108">
        <v>202112</v>
      </c>
      <c r="U108" s="442">
        <v>51832.68</v>
      </c>
      <c r="V108" s="442">
        <v>0</v>
      </c>
      <c r="W108" s="374"/>
    </row>
    <row r="109" spans="2:23">
      <c r="B109" s="353" t="s">
        <v>460</v>
      </c>
      <c r="C109" s="446" t="s">
        <v>361</v>
      </c>
      <c r="D109" s="447">
        <v>400</v>
      </c>
      <c r="E109" s="480" t="s">
        <v>843</v>
      </c>
      <c r="F109" s="480" t="s">
        <v>844</v>
      </c>
      <c r="G109" t="s">
        <v>845</v>
      </c>
      <c r="H109" t="s">
        <v>1595</v>
      </c>
      <c r="I109" t="s">
        <v>1936</v>
      </c>
      <c r="J109">
        <v>83101</v>
      </c>
      <c r="K109">
        <v>1003</v>
      </c>
      <c r="L109" t="s">
        <v>428</v>
      </c>
      <c r="M109" t="s">
        <v>437</v>
      </c>
      <c r="N109" t="s">
        <v>508</v>
      </c>
      <c r="O109" s="473" t="s">
        <v>359</v>
      </c>
      <c r="P109" t="s">
        <v>1666</v>
      </c>
      <c r="Q109">
        <v>5</v>
      </c>
      <c r="R109">
        <v>0</v>
      </c>
      <c r="S109">
        <v>202107</v>
      </c>
      <c r="T109">
        <v>202112</v>
      </c>
      <c r="U109" s="442">
        <v>54093.66</v>
      </c>
      <c r="V109" s="442">
        <v>0</v>
      </c>
      <c r="W109" s="374"/>
    </row>
    <row r="110" spans="2:23">
      <c r="B110" s="353" t="s">
        <v>460</v>
      </c>
      <c r="C110" s="446" t="s">
        <v>361</v>
      </c>
      <c r="D110" s="447">
        <v>400</v>
      </c>
      <c r="E110" s="480" t="s">
        <v>846</v>
      </c>
      <c r="F110" s="480" t="s">
        <v>847</v>
      </c>
      <c r="G110" t="s">
        <v>848</v>
      </c>
      <c r="H110" t="s">
        <v>1574</v>
      </c>
      <c r="I110" t="s">
        <v>1935</v>
      </c>
      <c r="J110">
        <v>83101</v>
      </c>
      <c r="K110">
        <v>1003</v>
      </c>
      <c r="L110" t="s">
        <v>446</v>
      </c>
      <c r="M110" t="s">
        <v>356</v>
      </c>
      <c r="N110" t="s">
        <v>358</v>
      </c>
      <c r="O110" s="473" t="s">
        <v>359</v>
      </c>
      <c r="P110" t="s">
        <v>1667</v>
      </c>
      <c r="Q110">
        <v>2</v>
      </c>
      <c r="R110">
        <v>0</v>
      </c>
      <c r="S110">
        <v>202107</v>
      </c>
      <c r="T110">
        <v>202112</v>
      </c>
      <c r="U110" s="442">
        <v>52511.4</v>
      </c>
      <c r="V110" s="442">
        <v>0</v>
      </c>
      <c r="W110" s="374"/>
    </row>
    <row r="111" spans="2:23">
      <c r="B111" s="353" t="s">
        <v>460</v>
      </c>
      <c r="C111" s="446" t="s">
        <v>361</v>
      </c>
      <c r="D111" s="447">
        <v>400</v>
      </c>
      <c r="E111" s="480" t="s">
        <v>849</v>
      </c>
      <c r="F111" s="480" t="s">
        <v>850</v>
      </c>
      <c r="G111" t="s">
        <v>851</v>
      </c>
      <c r="H111" t="s">
        <v>1574</v>
      </c>
      <c r="I111" t="s">
        <v>1935</v>
      </c>
      <c r="J111">
        <v>83101</v>
      </c>
      <c r="K111">
        <v>1003</v>
      </c>
      <c r="L111" t="s">
        <v>446</v>
      </c>
      <c r="M111" t="s">
        <v>428</v>
      </c>
      <c r="N111" t="s">
        <v>358</v>
      </c>
      <c r="O111" s="473" t="s">
        <v>359</v>
      </c>
      <c r="P111" t="s">
        <v>1668</v>
      </c>
      <c r="Q111">
        <v>2</v>
      </c>
      <c r="R111">
        <v>0</v>
      </c>
      <c r="S111">
        <v>202107</v>
      </c>
      <c r="T111">
        <v>202112</v>
      </c>
      <c r="U111" s="442">
        <v>48431.22</v>
      </c>
      <c r="V111" s="442">
        <v>0</v>
      </c>
      <c r="W111" s="374"/>
    </row>
    <row r="112" spans="2:23">
      <c r="B112" s="353" t="s">
        <v>460</v>
      </c>
      <c r="C112" s="446" t="s">
        <v>361</v>
      </c>
      <c r="D112" s="447">
        <v>400</v>
      </c>
      <c r="E112" s="480" t="s">
        <v>852</v>
      </c>
      <c r="F112" s="480" t="s">
        <v>853</v>
      </c>
      <c r="G112" t="s">
        <v>854</v>
      </c>
      <c r="H112" t="s">
        <v>1574</v>
      </c>
      <c r="I112" t="s">
        <v>1935</v>
      </c>
      <c r="J112">
        <v>83101</v>
      </c>
      <c r="K112">
        <v>1003</v>
      </c>
      <c r="L112" t="s">
        <v>446</v>
      </c>
      <c r="M112" t="s">
        <v>356</v>
      </c>
      <c r="N112" t="s">
        <v>358</v>
      </c>
      <c r="O112" s="473" t="s">
        <v>359</v>
      </c>
      <c r="P112" t="s">
        <v>1669</v>
      </c>
      <c r="Q112">
        <v>2</v>
      </c>
      <c r="R112">
        <v>0</v>
      </c>
      <c r="S112">
        <v>202107</v>
      </c>
      <c r="T112">
        <v>202112</v>
      </c>
      <c r="U112" s="442">
        <v>52209.78</v>
      </c>
      <c r="V112" s="442">
        <v>0</v>
      </c>
      <c r="W112" s="374"/>
    </row>
    <row r="113" spans="2:23">
      <c r="B113" s="353" t="s">
        <v>460</v>
      </c>
      <c r="C113" s="446" t="s">
        <v>361</v>
      </c>
      <c r="D113" s="447">
        <v>400</v>
      </c>
      <c r="E113" s="480" t="s">
        <v>855</v>
      </c>
      <c r="F113" s="480" t="s">
        <v>856</v>
      </c>
      <c r="G113" t="s">
        <v>857</v>
      </c>
      <c r="H113" t="s">
        <v>1572</v>
      </c>
      <c r="I113" t="s">
        <v>1935</v>
      </c>
      <c r="J113">
        <v>83101</v>
      </c>
      <c r="K113">
        <v>1003</v>
      </c>
      <c r="L113" t="s">
        <v>391</v>
      </c>
      <c r="M113" t="s">
        <v>378</v>
      </c>
      <c r="N113" t="s">
        <v>424</v>
      </c>
      <c r="O113" s="473" t="s">
        <v>359</v>
      </c>
      <c r="P113" t="s">
        <v>1670</v>
      </c>
      <c r="Q113">
        <v>2</v>
      </c>
      <c r="R113">
        <v>0</v>
      </c>
      <c r="S113">
        <v>202107</v>
      </c>
      <c r="T113">
        <v>202112</v>
      </c>
      <c r="U113" s="442">
        <v>44806.26</v>
      </c>
      <c r="V113" s="442">
        <v>0</v>
      </c>
      <c r="W113" s="374"/>
    </row>
    <row r="114" spans="2:23">
      <c r="B114" s="353" t="s">
        <v>460</v>
      </c>
      <c r="C114" s="446" t="s">
        <v>361</v>
      </c>
      <c r="D114" s="447">
        <v>400</v>
      </c>
      <c r="E114" s="480" t="s">
        <v>464</v>
      </c>
      <c r="F114" s="480" t="s">
        <v>465</v>
      </c>
      <c r="G114" t="s">
        <v>858</v>
      </c>
      <c r="H114" t="s">
        <v>1572</v>
      </c>
      <c r="I114" t="s">
        <v>1935</v>
      </c>
      <c r="J114">
        <v>83101</v>
      </c>
      <c r="K114">
        <v>1003</v>
      </c>
      <c r="L114" t="s">
        <v>356</v>
      </c>
      <c r="M114" t="s">
        <v>417</v>
      </c>
      <c r="N114" t="s">
        <v>405</v>
      </c>
      <c r="O114" s="473" t="s">
        <v>359</v>
      </c>
      <c r="P114" t="s">
        <v>466</v>
      </c>
      <c r="Q114">
        <v>2</v>
      </c>
      <c r="R114">
        <v>0</v>
      </c>
      <c r="S114">
        <v>202107</v>
      </c>
      <c r="T114">
        <v>202112</v>
      </c>
      <c r="U114" s="442">
        <v>34777.379999999997</v>
      </c>
      <c r="V114" s="442">
        <v>0</v>
      </c>
      <c r="W114" s="374"/>
    </row>
    <row r="115" spans="2:23">
      <c r="B115" s="353" t="s">
        <v>460</v>
      </c>
      <c r="C115" s="446" t="s">
        <v>361</v>
      </c>
      <c r="D115" s="447">
        <v>400</v>
      </c>
      <c r="E115" s="480" t="s">
        <v>859</v>
      </c>
      <c r="F115" s="480" t="s">
        <v>860</v>
      </c>
      <c r="G115" t="s">
        <v>861</v>
      </c>
      <c r="H115" t="s">
        <v>1572</v>
      </c>
      <c r="I115" t="s">
        <v>1935</v>
      </c>
      <c r="J115">
        <v>83101</v>
      </c>
      <c r="K115">
        <v>1003</v>
      </c>
      <c r="L115" t="s">
        <v>446</v>
      </c>
      <c r="M115" t="s">
        <v>411</v>
      </c>
      <c r="N115" t="s">
        <v>424</v>
      </c>
      <c r="O115" s="473" t="s">
        <v>359</v>
      </c>
      <c r="P115" t="s">
        <v>1671</v>
      </c>
      <c r="Q115">
        <v>2</v>
      </c>
      <c r="R115">
        <v>0</v>
      </c>
      <c r="S115">
        <v>202107</v>
      </c>
      <c r="T115">
        <v>202112</v>
      </c>
      <c r="U115" s="442">
        <v>38660.94</v>
      </c>
      <c r="V115" s="442">
        <v>0</v>
      </c>
      <c r="W115" s="374"/>
    </row>
    <row r="116" spans="2:23">
      <c r="B116" s="353" t="s">
        <v>460</v>
      </c>
      <c r="C116" s="446" t="s">
        <v>361</v>
      </c>
      <c r="D116" s="447">
        <v>400</v>
      </c>
      <c r="E116" s="480" t="s">
        <v>862</v>
      </c>
      <c r="F116" s="480" t="s">
        <v>863</v>
      </c>
      <c r="G116" t="s">
        <v>864</v>
      </c>
      <c r="H116" t="s">
        <v>1572</v>
      </c>
      <c r="I116" t="s">
        <v>1935</v>
      </c>
      <c r="J116">
        <v>83101</v>
      </c>
      <c r="K116">
        <v>1003</v>
      </c>
      <c r="L116" t="s">
        <v>391</v>
      </c>
      <c r="M116" t="s">
        <v>411</v>
      </c>
      <c r="N116" t="s">
        <v>392</v>
      </c>
      <c r="O116" s="473" t="s">
        <v>359</v>
      </c>
      <c r="P116" t="s">
        <v>1672</v>
      </c>
      <c r="Q116">
        <v>2</v>
      </c>
      <c r="R116">
        <v>0</v>
      </c>
      <c r="S116">
        <v>202107</v>
      </c>
      <c r="T116">
        <v>202112</v>
      </c>
      <c r="U116" s="442">
        <v>47878.74</v>
      </c>
      <c r="V116" s="442">
        <v>0</v>
      </c>
      <c r="W116" s="374"/>
    </row>
    <row r="117" spans="2:23">
      <c r="B117" s="353" t="s">
        <v>460</v>
      </c>
      <c r="C117" s="446" t="s">
        <v>361</v>
      </c>
      <c r="D117" s="447">
        <v>400</v>
      </c>
      <c r="E117" s="480" t="s">
        <v>865</v>
      </c>
      <c r="F117" s="480" t="s">
        <v>866</v>
      </c>
      <c r="G117" t="s">
        <v>867</v>
      </c>
      <c r="H117" t="s">
        <v>1572</v>
      </c>
      <c r="I117" t="s">
        <v>1935</v>
      </c>
      <c r="J117">
        <v>83101</v>
      </c>
      <c r="K117">
        <v>1003</v>
      </c>
      <c r="L117" t="s">
        <v>356</v>
      </c>
      <c r="M117" t="s">
        <v>411</v>
      </c>
      <c r="N117" t="s">
        <v>392</v>
      </c>
      <c r="O117" s="473" t="s">
        <v>359</v>
      </c>
      <c r="P117" t="s">
        <v>1673</v>
      </c>
      <c r="Q117">
        <v>2</v>
      </c>
      <c r="R117">
        <v>0</v>
      </c>
      <c r="S117">
        <v>202107</v>
      </c>
      <c r="T117">
        <v>202112</v>
      </c>
      <c r="U117" s="442">
        <v>47191.5</v>
      </c>
      <c r="V117" s="442">
        <v>0</v>
      </c>
      <c r="W117" s="374"/>
    </row>
    <row r="118" spans="2:23">
      <c r="B118" s="353" t="s">
        <v>460</v>
      </c>
      <c r="C118" s="446" t="s">
        <v>361</v>
      </c>
      <c r="D118" s="447">
        <v>400</v>
      </c>
      <c r="E118" s="480" t="s">
        <v>395</v>
      </c>
      <c r="F118" s="480" t="s">
        <v>396</v>
      </c>
      <c r="G118" t="s">
        <v>868</v>
      </c>
      <c r="H118" t="s">
        <v>1572</v>
      </c>
      <c r="I118" t="s">
        <v>1935</v>
      </c>
      <c r="J118">
        <v>83101</v>
      </c>
      <c r="K118">
        <v>1003</v>
      </c>
      <c r="L118" t="s">
        <v>391</v>
      </c>
      <c r="M118" t="s">
        <v>418</v>
      </c>
      <c r="N118" t="s">
        <v>370</v>
      </c>
      <c r="O118" s="473" t="s">
        <v>359</v>
      </c>
      <c r="P118" t="s">
        <v>399</v>
      </c>
      <c r="Q118">
        <v>2</v>
      </c>
      <c r="R118">
        <v>0</v>
      </c>
      <c r="S118">
        <v>202107</v>
      </c>
      <c r="T118">
        <v>202112</v>
      </c>
      <c r="U118" s="442">
        <v>52963.92</v>
      </c>
      <c r="V118" s="442">
        <v>0</v>
      </c>
      <c r="W118" s="374"/>
    </row>
    <row r="119" spans="2:23">
      <c r="B119" s="353" t="s">
        <v>460</v>
      </c>
      <c r="C119" s="446" t="s">
        <v>361</v>
      </c>
      <c r="D119" s="447">
        <v>400</v>
      </c>
      <c r="E119" s="480" t="s">
        <v>869</v>
      </c>
      <c r="F119" s="480" t="s">
        <v>870</v>
      </c>
      <c r="G119" t="s">
        <v>871</v>
      </c>
      <c r="H119" t="s">
        <v>1572</v>
      </c>
      <c r="I119" t="s">
        <v>1935</v>
      </c>
      <c r="J119">
        <v>83101</v>
      </c>
      <c r="K119">
        <v>1003</v>
      </c>
      <c r="L119" t="s">
        <v>391</v>
      </c>
      <c r="M119" t="s">
        <v>411</v>
      </c>
      <c r="N119" t="s">
        <v>405</v>
      </c>
      <c r="O119" s="473" t="s">
        <v>359</v>
      </c>
      <c r="P119" t="s">
        <v>1953</v>
      </c>
      <c r="Q119">
        <v>2</v>
      </c>
      <c r="R119">
        <v>0</v>
      </c>
      <c r="S119">
        <v>202107</v>
      </c>
      <c r="T119">
        <v>202112</v>
      </c>
      <c r="U119" s="442">
        <v>38872.32</v>
      </c>
      <c r="V119" s="442">
        <v>0</v>
      </c>
      <c r="W119" s="374"/>
    </row>
    <row r="120" spans="2:23">
      <c r="B120" s="353" t="s">
        <v>460</v>
      </c>
      <c r="C120" s="446" t="s">
        <v>361</v>
      </c>
      <c r="D120" s="447">
        <v>400</v>
      </c>
      <c r="E120" s="480" t="s">
        <v>872</v>
      </c>
      <c r="F120" s="480" t="s">
        <v>873</v>
      </c>
      <c r="G120" t="s">
        <v>874</v>
      </c>
      <c r="H120" t="s">
        <v>1574</v>
      </c>
      <c r="I120" t="s">
        <v>1935</v>
      </c>
      <c r="J120">
        <v>83101</v>
      </c>
      <c r="K120">
        <v>1003</v>
      </c>
      <c r="L120" t="s">
        <v>428</v>
      </c>
      <c r="M120" t="s">
        <v>417</v>
      </c>
      <c r="N120" t="s">
        <v>358</v>
      </c>
      <c r="O120" s="473" t="s">
        <v>359</v>
      </c>
      <c r="P120" t="s">
        <v>1674</v>
      </c>
      <c r="Q120">
        <v>2</v>
      </c>
      <c r="R120">
        <v>0</v>
      </c>
      <c r="S120">
        <v>202107</v>
      </c>
      <c r="T120">
        <v>202112</v>
      </c>
      <c r="U120" s="442">
        <v>52511.4</v>
      </c>
      <c r="V120" s="442">
        <v>0</v>
      </c>
      <c r="W120" s="374"/>
    </row>
    <row r="121" spans="2:23">
      <c r="B121" s="353" t="s">
        <v>460</v>
      </c>
      <c r="C121" s="446" t="s">
        <v>361</v>
      </c>
      <c r="D121" s="447">
        <v>400</v>
      </c>
      <c r="E121" s="480" t="s">
        <v>875</v>
      </c>
      <c r="F121" s="480" t="s">
        <v>876</v>
      </c>
      <c r="G121" t="s">
        <v>877</v>
      </c>
      <c r="H121" t="s">
        <v>1572</v>
      </c>
      <c r="I121" t="s">
        <v>1935</v>
      </c>
      <c r="J121">
        <v>83101</v>
      </c>
      <c r="K121">
        <v>1003</v>
      </c>
      <c r="L121" t="s">
        <v>428</v>
      </c>
      <c r="M121" t="s">
        <v>356</v>
      </c>
      <c r="N121" t="s">
        <v>405</v>
      </c>
      <c r="O121" s="473" t="s">
        <v>359</v>
      </c>
      <c r="P121" t="s">
        <v>1675</v>
      </c>
      <c r="Q121">
        <v>2</v>
      </c>
      <c r="R121">
        <v>0</v>
      </c>
      <c r="S121">
        <v>202107</v>
      </c>
      <c r="T121">
        <v>202112</v>
      </c>
      <c r="U121" s="442">
        <v>36790.620000000003</v>
      </c>
      <c r="V121" s="442">
        <v>0</v>
      </c>
      <c r="W121" s="374"/>
    </row>
    <row r="122" spans="2:23">
      <c r="B122" s="353" t="s">
        <v>460</v>
      </c>
      <c r="C122" s="446" t="s">
        <v>361</v>
      </c>
      <c r="D122" s="447">
        <v>400</v>
      </c>
      <c r="E122" s="480" t="s">
        <v>878</v>
      </c>
      <c r="F122" s="480" t="s">
        <v>879</v>
      </c>
      <c r="G122" t="s">
        <v>880</v>
      </c>
      <c r="H122" t="s">
        <v>1595</v>
      </c>
      <c r="I122" t="s">
        <v>1936</v>
      </c>
      <c r="J122">
        <v>83101</v>
      </c>
      <c r="K122">
        <v>1003</v>
      </c>
      <c r="L122" t="s">
        <v>428</v>
      </c>
      <c r="M122" t="s">
        <v>423</v>
      </c>
      <c r="N122" t="s">
        <v>508</v>
      </c>
      <c r="O122" s="473" t="s">
        <v>359</v>
      </c>
      <c r="P122" t="s">
        <v>1676</v>
      </c>
      <c r="Q122">
        <v>5</v>
      </c>
      <c r="R122">
        <v>0</v>
      </c>
      <c r="S122">
        <v>202107</v>
      </c>
      <c r="T122">
        <v>202112</v>
      </c>
      <c r="U122" s="442">
        <v>54093.72</v>
      </c>
      <c r="V122" s="442">
        <v>0</v>
      </c>
      <c r="W122" s="374"/>
    </row>
    <row r="123" spans="2:23">
      <c r="B123" s="353" t="s">
        <v>460</v>
      </c>
      <c r="C123" s="446" t="s">
        <v>361</v>
      </c>
      <c r="D123" s="447">
        <v>400</v>
      </c>
      <c r="E123" s="480" t="s">
        <v>881</v>
      </c>
      <c r="F123" s="480" t="s">
        <v>882</v>
      </c>
      <c r="G123" t="s">
        <v>883</v>
      </c>
      <c r="H123" t="s">
        <v>1574</v>
      </c>
      <c r="I123" t="s">
        <v>1935</v>
      </c>
      <c r="J123">
        <v>83101</v>
      </c>
      <c r="K123">
        <v>1003</v>
      </c>
      <c r="L123" t="s">
        <v>446</v>
      </c>
      <c r="M123" t="s">
        <v>411</v>
      </c>
      <c r="N123" t="s">
        <v>358</v>
      </c>
      <c r="O123" s="473" t="s">
        <v>359</v>
      </c>
      <c r="P123" t="s">
        <v>1677</v>
      </c>
      <c r="Q123">
        <v>2</v>
      </c>
      <c r="R123">
        <v>0</v>
      </c>
      <c r="S123">
        <v>202107</v>
      </c>
      <c r="T123">
        <v>202112</v>
      </c>
      <c r="U123" s="442">
        <v>54868.5</v>
      </c>
      <c r="V123" s="442">
        <v>0</v>
      </c>
      <c r="W123" s="374"/>
    </row>
    <row r="124" spans="2:23">
      <c r="B124" s="353" t="s">
        <v>460</v>
      </c>
      <c r="C124" s="446" t="s">
        <v>361</v>
      </c>
      <c r="D124" s="447">
        <v>400</v>
      </c>
      <c r="E124" s="480" t="s">
        <v>884</v>
      </c>
      <c r="F124" s="480" t="s">
        <v>885</v>
      </c>
      <c r="G124" t="s">
        <v>886</v>
      </c>
      <c r="H124" t="s">
        <v>1572</v>
      </c>
      <c r="I124" t="s">
        <v>1935</v>
      </c>
      <c r="J124">
        <v>83101</v>
      </c>
      <c r="K124">
        <v>1003</v>
      </c>
      <c r="L124" t="s">
        <v>356</v>
      </c>
      <c r="M124" t="s">
        <v>411</v>
      </c>
      <c r="N124" t="s">
        <v>405</v>
      </c>
      <c r="O124" s="473" t="s">
        <v>359</v>
      </c>
      <c r="P124" t="s">
        <v>1678</v>
      </c>
      <c r="Q124">
        <v>2</v>
      </c>
      <c r="R124">
        <v>0</v>
      </c>
      <c r="S124">
        <v>202107</v>
      </c>
      <c r="T124">
        <v>202112</v>
      </c>
      <c r="U124" s="442">
        <v>40075.56</v>
      </c>
      <c r="V124" s="442">
        <v>0</v>
      </c>
      <c r="W124" s="374"/>
    </row>
    <row r="125" spans="2:23">
      <c r="B125" s="353" t="s">
        <v>460</v>
      </c>
      <c r="C125" s="446" t="s">
        <v>361</v>
      </c>
      <c r="D125" s="447">
        <v>400</v>
      </c>
      <c r="E125" s="480" t="s">
        <v>887</v>
      </c>
      <c r="F125" s="480" t="s">
        <v>888</v>
      </c>
      <c r="G125" t="s">
        <v>889</v>
      </c>
      <c r="H125" t="s">
        <v>1574</v>
      </c>
      <c r="I125" t="s">
        <v>1935</v>
      </c>
      <c r="J125">
        <v>83101</v>
      </c>
      <c r="K125">
        <v>1003</v>
      </c>
      <c r="L125" t="s">
        <v>433</v>
      </c>
      <c r="M125" t="s">
        <v>437</v>
      </c>
      <c r="N125" t="s">
        <v>358</v>
      </c>
      <c r="O125" s="473" t="s">
        <v>359</v>
      </c>
      <c r="P125" t="s">
        <v>1679</v>
      </c>
      <c r="Q125">
        <v>2</v>
      </c>
      <c r="R125">
        <v>0</v>
      </c>
      <c r="S125">
        <v>202107</v>
      </c>
      <c r="T125">
        <v>202112</v>
      </c>
      <c r="U125" s="442">
        <v>52667.519999999997</v>
      </c>
      <c r="V125" s="442">
        <v>0</v>
      </c>
      <c r="W125" s="374"/>
    </row>
    <row r="126" spans="2:23">
      <c r="B126" s="353" t="s">
        <v>460</v>
      </c>
      <c r="C126" s="446" t="s">
        <v>361</v>
      </c>
      <c r="D126" s="447">
        <v>400</v>
      </c>
      <c r="E126" s="480" t="s">
        <v>890</v>
      </c>
      <c r="F126" s="480" t="s">
        <v>891</v>
      </c>
      <c r="G126" t="s">
        <v>892</v>
      </c>
      <c r="H126" t="s">
        <v>1574</v>
      </c>
      <c r="I126" t="s">
        <v>1935</v>
      </c>
      <c r="J126">
        <v>83101</v>
      </c>
      <c r="K126">
        <v>1003</v>
      </c>
      <c r="L126" t="s">
        <v>433</v>
      </c>
      <c r="M126" t="s">
        <v>411</v>
      </c>
      <c r="N126" t="s">
        <v>358</v>
      </c>
      <c r="O126" s="473" t="s">
        <v>359</v>
      </c>
      <c r="P126" t="s">
        <v>1680</v>
      </c>
      <c r="Q126">
        <v>2</v>
      </c>
      <c r="R126">
        <v>0</v>
      </c>
      <c r="S126">
        <v>202107</v>
      </c>
      <c r="T126">
        <v>202112</v>
      </c>
      <c r="U126" s="442">
        <v>50588.37</v>
      </c>
      <c r="V126" s="442">
        <v>0</v>
      </c>
      <c r="W126" s="374"/>
    </row>
    <row r="127" spans="2:23">
      <c r="B127" s="353" t="s">
        <v>460</v>
      </c>
      <c r="C127" s="446" t="s">
        <v>361</v>
      </c>
      <c r="D127" s="447">
        <v>400</v>
      </c>
      <c r="E127" s="480" t="s">
        <v>893</v>
      </c>
      <c r="F127" s="480" t="s">
        <v>894</v>
      </c>
      <c r="G127" t="s">
        <v>895</v>
      </c>
      <c r="H127" t="s">
        <v>1574</v>
      </c>
      <c r="I127" t="s">
        <v>1935</v>
      </c>
      <c r="J127">
        <v>83101</v>
      </c>
      <c r="K127">
        <v>1003</v>
      </c>
      <c r="L127" t="s">
        <v>446</v>
      </c>
      <c r="M127" t="s">
        <v>357</v>
      </c>
      <c r="N127" t="s">
        <v>358</v>
      </c>
      <c r="O127" s="473" t="s">
        <v>359</v>
      </c>
      <c r="P127" t="s">
        <v>1681</v>
      </c>
      <c r="Q127">
        <v>2</v>
      </c>
      <c r="R127">
        <v>0</v>
      </c>
      <c r="S127">
        <v>202107</v>
      </c>
      <c r="T127">
        <v>202112</v>
      </c>
      <c r="U127" s="442">
        <v>55846.68</v>
      </c>
      <c r="V127" s="442">
        <v>0</v>
      </c>
      <c r="W127" s="374"/>
    </row>
    <row r="128" spans="2:23">
      <c r="B128" s="353" t="s">
        <v>460</v>
      </c>
      <c r="C128" s="446" t="s">
        <v>361</v>
      </c>
      <c r="D128" s="447">
        <v>400</v>
      </c>
      <c r="E128" s="480" t="s">
        <v>896</v>
      </c>
      <c r="F128" s="480" t="s">
        <v>897</v>
      </c>
      <c r="G128" t="s">
        <v>898</v>
      </c>
      <c r="H128" t="s">
        <v>1574</v>
      </c>
      <c r="I128" t="s">
        <v>1935</v>
      </c>
      <c r="J128">
        <v>83101</v>
      </c>
      <c r="K128">
        <v>1003</v>
      </c>
      <c r="L128" t="s">
        <v>428</v>
      </c>
      <c r="M128" t="s">
        <v>417</v>
      </c>
      <c r="N128" t="s">
        <v>358</v>
      </c>
      <c r="O128" s="473" t="s">
        <v>359</v>
      </c>
      <c r="P128" t="s">
        <v>1682</v>
      </c>
      <c r="Q128">
        <v>2</v>
      </c>
      <c r="R128">
        <v>0</v>
      </c>
      <c r="S128">
        <v>202107</v>
      </c>
      <c r="T128">
        <v>202112</v>
      </c>
      <c r="U128" s="442">
        <v>47800.5</v>
      </c>
      <c r="V128" s="442">
        <v>0</v>
      </c>
      <c r="W128" s="374"/>
    </row>
    <row r="129" spans="2:23">
      <c r="B129" s="353" t="s">
        <v>460</v>
      </c>
      <c r="C129" s="446" t="s">
        <v>361</v>
      </c>
      <c r="D129" s="447">
        <v>400</v>
      </c>
      <c r="E129" s="480" t="s">
        <v>899</v>
      </c>
      <c r="F129" s="480" t="s">
        <v>900</v>
      </c>
      <c r="G129" t="s">
        <v>901</v>
      </c>
      <c r="H129" t="s">
        <v>1572</v>
      </c>
      <c r="I129" t="s">
        <v>1935</v>
      </c>
      <c r="J129">
        <v>83101</v>
      </c>
      <c r="K129">
        <v>1003</v>
      </c>
      <c r="L129" t="s">
        <v>391</v>
      </c>
      <c r="M129" t="s">
        <v>357</v>
      </c>
      <c r="N129" t="s">
        <v>392</v>
      </c>
      <c r="O129" s="473" t="s">
        <v>359</v>
      </c>
      <c r="P129" t="s">
        <v>1683</v>
      </c>
      <c r="Q129">
        <v>2</v>
      </c>
      <c r="R129">
        <v>0</v>
      </c>
      <c r="S129">
        <v>202107</v>
      </c>
      <c r="T129">
        <v>202112</v>
      </c>
      <c r="U129" s="442">
        <v>47878.74</v>
      </c>
      <c r="V129" s="442">
        <v>0</v>
      </c>
      <c r="W129" s="374"/>
    </row>
    <row r="130" spans="2:23">
      <c r="B130" s="353" t="s">
        <v>460</v>
      </c>
      <c r="C130" s="446" t="s">
        <v>361</v>
      </c>
      <c r="D130" s="447">
        <v>400</v>
      </c>
      <c r="E130" s="480" t="s">
        <v>902</v>
      </c>
      <c r="F130" s="480" t="s">
        <v>903</v>
      </c>
      <c r="G130" t="s">
        <v>904</v>
      </c>
      <c r="H130" t="s">
        <v>1572</v>
      </c>
      <c r="I130" t="s">
        <v>1935</v>
      </c>
      <c r="J130">
        <v>83101</v>
      </c>
      <c r="K130">
        <v>1003</v>
      </c>
      <c r="L130" t="s">
        <v>428</v>
      </c>
      <c r="M130" t="s">
        <v>437</v>
      </c>
      <c r="N130" t="s">
        <v>478</v>
      </c>
      <c r="O130" s="473" t="s">
        <v>359</v>
      </c>
      <c r="P130" t="s">
        <v>1684</v>
      </c>
      <c r="Q130">
        <v>2</v>
      </c>
      <c r="R130">
        <v>0</v>
      </c>
      <c r="S130">
        <v>202107</v>
      </c>
      <c r="T130">
        <v>202112</v>
      </c>
      <c r="U130" s="442">
        <v>43268.33</v>
      </c>
      <c r="V130" s="442">
        <v>0</v>
      </c>
      <c r="W130" s="374"/>
    </row>
    <row r="131" spans="2:23">
      <c r="B131" s="353" t="s">
        <v>460</v>
      </c>
      <c r="C131" s="446" t="s">
        <v>361</v>
      </c>
      <c r="D131" s="447">
        <v>400</v>
      </c>
      <c r="E131" s="480" t="s">
        <v>905</v>
      </c>
      <c r="F131" s="480" t="s">
        <v>906</v>
      </c>
      <c r="G131" t="s">
        <v>907</v>
      </c>
      <c r="H131" t="s">
        <v>1572</v>
      </c>
      <c r="I131" t="s">
        <v>1935</v>
      </c>
      <c r="J131">
        <v>83101</v>
      </c>
      <c r="K131">
        <v>1003</v>
      </c>
      <c r="L131" t="s">
        <v>391</v>
      </c>
      <c r="M131" t="s">
        <v>418</v>
      </c>
      <c r="N131" t="s">
        <v>405</v>
      </c>
      <c r="O131" s="473" t="s">
        <v>359</v>
      </c>
      <c r="P131" t="s">
        <v>1685</v>
      </c>
      <c r="Q131">
        <v>2</v>
      </c>
      <c r="R131">
        <v>0</v>
      </c>
      <c r="S131">
        <v>202107</v>
      </c>
      <c r="T131">
        <v>202112</v>
      </c>
      <c r="U131" s="442">
        <v>34353.480000000003</v>
      </c>
      <c r="V131" s="442">
        <v>0</v>
      </c>
      <c r="W131" s="374"/>
    </row>
    <row r="132" spans="2:23">
      <c r="B132" s="353" t="s">
        <v>460</v>
      </c>
      <c r="C132" s="446" t="s">
        <v>361</v>
      </c>
      <c r="D132" s="447">
        <v>400</v>
      </c>
      <c r="E132" s="480" t="s">
        <v>908</v>
      </c>
      <c r="F132" s="480" t="s">
        <v>909</v>
      </c>
      <c r="G132" t="s">
        <v>910</v>
      </c>
      <c r="H132" t="s">
        <v>1574</v>
      </c>
      <c r="I132" t="s">
        <v>1935</v>
      </c>
      <c r="J132">
        <v>83101</v>
      </c>
      <c r="K132">
        <v>1003</v>
      </c>
      <c r="L132" t="s">
        <v>428</v>
      </c>
      <c r="M132" t="s">
        <v>437</v>
      </c>
      <c r="N132" t="s">
        <v>358</v>
      </c>
      <c r="O132" s="473" t="s">
        <v>359</v>
      </c>
      <c r="P132" t="s">
        <v>1686</v>
      </c>
      <c r="Q132">
        <v>2</v>
      </c>
      <c r="R132">
        <v>0</v>
      </c>
      <c r="S132">
        <v>202107</v>
      </c>
      <c r="T132">
        <v>202112</v>
      </c>
      <c r="U132" s="442">
        <v>54623.94</v>
      </c>
      <c r="V132" s="442">
        <v>0</v>
      </c>
      <c r="W132" s="374"/>
    </row>
    <row r="133" spans="2:23">
      <c r="B133" s="353" t="s">
        <v>460</v>
      </c>
      <c r="C133" s="446" t="s">
        <v>361</v>
      </c>
      <c r="D133" s="447">
        <v>400</v>
      </c>
      <c r="E133" s="480" t="s">
        <v>911</v>
      </c>
      <c r="F133" s="480" t="s">
        <v>912</v>
      </c>
      <c r="G133" t="s">
        <v>913</v>
      </c>
      <c r="H133" t="s">
        <v>1572</v>
      </c>
      <c r="I133" t="s">
        <v>1935</v>
      </c>
      <c r="J133">
        <v>83101</v>
      </c>
      <c r="K133">
        <v>1003</v>
      </c>
      <c r="L133" t="s">
        <v>378</v>
      </c>
      <c r="M133" t="s">
        <v>418</v>
      </c>
      <c r="N133" t="s">
        <v>478</v>
      </c>
      <c r="O133" s="473" t="s">
        <v>359</v>
      </c>
      <c r="P133" t="s">
        <v>1687</v>
      </c>
      <c r="Q133">
        <v>2</v>
      </c>
      <c r="R133">
        <v>0</v>
      </c>
      <c r="S133">
        <v>202107</v>
      </c>
      <c r="T133">
        <v>202112</v>
      </c>
      <c r="U133" s="442">
        <v>33717.72</v>
      </c>
      <c r="V133" s="442">
        <v>0</v>
      </c>
      <c r="W133" s="374"/>
    </row>
    <row r="134" spans="2:23">
      <c r="B134" s="353" t="s">
        <v>460</v>
      </c>
      <c r="C134" s="446" t="s">
        <v>361</v>
      </c>
      <c r="D134" s="447">
        <v>400</v>
      </c>
      <c r="E134" s="480" t="s">
        <v>914</v>
      </c>
      <c r="F134" s="480" t="s">
        <v>915</v>
      </c>
      <c r="G134" t="s">
        <v>916</v>
      </c>
      <c r="H134" t="s">
        <v>1572</v>
      </c>
      <c r="I134" t="s">
        <v>1935</v>
      </c>
      <c r="J134">
        <v>83101</v>
      </c>
      <c r="K134">
        <v>1003</v>
      </c>
      <c r="L134" t="s">
        <v>446</v>
      </c>
      <c r="M134" t="s">
        <v>428</v>
      </c>
      <c r="N134" t="s">
        <v>468</v>
      </c>
      <c r="O134" s="473" t="s">
        <v>359</v>
      </c>
      <c r="P134" t="s">
        <v>1688</v>
      </c>
      <c r="Q134">
        <v>2</v>
      </c>
      <c r="R134">
        <v>0</v>
      </c>
      <c r="S134">
        <v>202107</v>
      </c>
      <c r="T134">
        <v>202112</v>
      </c>
      <c r="U134" s="442">
        <v>48330.12</v>
      </c>
      <c r="V134" s="442">
        <v>0</v>
      </c>
      <c r="W134" s="374"/>
    </row>
    <row r="135" spans="2:23">
      <c r="B135" s="353" t="s">
        <v>460</v>
      </c>
      <c r="C135" s="446" t="s">
        <v>361</v>
      </c>
      <c r="D135" s="447">
        <v>400</v>
      </c>
      <c r="E135" s="480" t="s">
        <v>917</v>
      </c>
      <c r="F135" s="480" t="s">
        <v>918</v>
      </c>
      <c r="G135" t="s">
        <v>919</v>
      </c>
      <c r="H135" t="s">
        <v>1572</v>
      </c>
      <c r="I135" t="s">
        <v>1935</v>
      </c>
      <c r="J135">
        <v>83101</v>
      </c>
      <c r="K135">
        <v>1003</v>
      </c>
      <c r="L135" t="s">
        <v>446</v>
      </c>
      <c r="M135" t="s">
        <v>437</v>
      </c>
      <c r="N135" t="s">
        <v>478</v>
      </c>
      <c r="O135" s="473" t="s">
        <v>359</v>
      </c>
      <c r="P135" t="s">
        <v>1689</v>
      </c>
      <c r="Q135">
        <v>2</v>
      </c>
      <c r="R135">
        <v>0</v>
      </c>
      <c r="S135">
        <v>202107</v>
      </c>
      <c r="T135">
        <v>202112</v>
      </c>
      <c r="U135" s="442">
        <v>45230.16</v>
      </c>
      <c r="V135" s="442">
        <v>0</v>
      </c>
      <c r="W135" s="374"/>
    </row>
    <row r="136" spans="2:23">
      <c r="B136" s="353" t="s">
        <v>460</v>
      </c>
      <c r="C136" s="446" t="s">
        <v>361</v>
      </c>
      <c r="D136" s="447">
        <v>400</v>
      </c>
      <c r="E136" s="480" t="s">
        <v>920</v>
      </c>
      <c r="F136" s="480" t="s">
        <v>921</v>
      </c>
      <c r="G136" t="s">
        <v>922</v>
      </c>
      <c r="H136" t="s">
        <v>1572</v>
      </c>
      <c r="I136" t="s">
        <v>1935</v>
      </c>
      <c r="J136">
        <v>83101</v>
      </c>
      <c r="K136">
        <v>1003</v>
      </c>
      <c r="L136" t="s">
        <v>391</v>
      </c>
      <c r="M136" t="s">
        <v>357</v>
      </c>
      <c r="N136" t="s">
        <v>392</v>
      </c>
      <c r="O136" s="473" t="s">
        <v>359</v>
      </c>
      <c r="P136" t="s">
        <v>1690</v>
      </c>
      <c r="Q136">
        <v>2</v>
      </c>
      <c r="R136">
        <v>0</v>
      </c>
      <c r="S136">
        <v>202107</v>
      </c>
      <c r="T136">
        <v>202112</v>
      </c>
      <c r="U136" s="442">
        <v>47878.74</v>
      </c>
      <c r="V136" s="442">
        <v>0</v>
      </c>
      <c r="W136" s="374"/>
    </row>
    <row r="137" spans="2:23">
      <c r="B137" s="353" t="s">
        <v>460</v>
      </c>
      <c r="C137" s="446" t="s">
        <v>361</v>
      </c>
      <c r="D137" s="447">
        <v>400</v>
      </c>
      <c r="E137" s="480" t="s">
        <v>923</v>
      </c>
      <c r="F137" s="480" t="s">
        <v>924</v>
      </c>
      <c r="G137" t="s">
        <v>925</v>
      </c>
      <c r="H137" t="s">
        <v>1574</v>
      </c>
      <c r="I137" t="s">
        <v>1935</v>
      </c>
      <c r="J137">
        <v>83101</v>
      </c>
      <c r="K137">
        <v>1003</v>
      </c>
      <c r="L137" t="s">
        <v>433</v>
      </c>
      <c r="M137" t="s">
        <v>357</v>
      </c>
      <c r="N137" t="s">
        <v>358</v>
      </c>
      <c r="O137" s="473" t="s">
        <v>359</v>
      </c>
      <c r="P137" t="s">
        <v>1691</v>
      </c>
      <c r="Q137">
        <v>2</v>
      </c>
      <c r="R137">
        <v>0</v>
      </c>
      <c r="S137">
        <v>202107</v>
      </c>
      <c r="T137">
        <v>202112</v>
      </c>
      <c r="U137" s="442">
        <v>50701.5</v>
      </c>
      <c r="V137" s="442">
        <v>0</v>
      </c>
      <c r="W137" s="374"/>
    </row>
    <row r="138" spans="2:23">
      <c r="B138" s="353" t="s">
        <v>460</v>
      </c>
      <c r="C138" s="446" t="s">
        <v>361</v>
      </c>
      <c r="D138" s="447">
        <v>400</v>
      </c>
      <c r="E138" s="480" t="s">
        <v>926</v>
      </c>
      <c r="F138" s="480" t="s">
        <v>927</v>
      </c>
      <c r="G138" t="s">
        <v>928</v>
      </c>
      <c r="H138" t="s">
        <v>1572</v>
      </c>
      <c r="I138" t="s">
        <v>1935</v>
      </c>
      <c r="J138">
        <v>83101</v>
      </c>
      <c r="K138">
        <v>1003</v>
      </c>
      <c r="L138" t="s">
        <v>428</v>
      </c>
      <c r="M138" t="s">
        <v>437</v>
      </c>
      <c r="N138" t="s">
        <v>370</v>
      </c>
      <c r="O138" s="473" t="s">
        <v>359</v>
      </c>
      <c r="P138" t="s">
        <v>1692</v>
      </c>
      <c r="Q138">
        <v>2</v>
      </c>
      <c r="R138">
        <v>0</v>
      </c>
      <c r="S138">
        <v>202107</v>
      </c>
      <c r="T138">
        <v>202112</v>
      </c>
      <c r="U138" s="442">
        <v>56335.8</v>
      </c>
      <c r="V138" s="442">
        <v>0</v>
      </c>
      <c r="W138" s="374"/>
    </row>
    <row r="139" spans="2:23">
      <c r="B139" s="353" t="s">
        <v>460</v>
      </c>
      <c r="C139" s="446" t="s">
        <v>361</v>
      </c>
      <c r="D139" s="447">
        <v>400</v>
      </c>
      <c r="E139" s="480" t="s">
        <v>929</v>
      </c>
      <c r="F139" s="480" t="s">
        <v>930</v>
      </c>
      <c r="G139" t="s">
        <v>931</v>
      </c>
      <c r="H139" t="s">
        <v>1574</v>
      </c>
      <c r="I139" t="s">
        <v>1935</v>
      </c>
      <c r="J139">
        <v>83101</v>
      </c>
      <c r="K139">
        <v>1003</v>
      </c>
      <c r="L139" t="s">
        <v>428</v>
      </c>
      <c r="M139" t="s">
        <v>437</v>
      </c>
      <c r="N139" t="s">
        <v>358</v>
      </c>
      <c r="O139" s="473" t="s">
        <v>359</v>
      </c>
      <c r="P139" t="s">
        <v>1693</v>
      </c>
      <c r="Q139">
        <v>2</v>
      </c>
      <c r="R139">
        <v>0</v>
      </c>
      <c r="S139">
        <v>202107</v>
      </c>
      <c r="T139">
        <v>202112</v>
      </c>
      <c r="U139" s="442">
        <v>55805.919999999998</v>
      </c>
      <c r="V139" s="442">
        <v>0</v>
      </c>
      <c r="W139" s="374"/>
    </row>
    <row r="140" spans="2:23">
      <c r="B140" s="353" t="s">
        <v>460</v>
      </c>
      <c r="C140" s="446" t="s">
        <v>361</v>
      </c>
      <c r="D140" s="447">
        <v>400</v>
      </c>
      <c r="E140" s="480" t="s">
        <v>932</v>
      </c>
      <c r="F140" s="480" t="s">
        <v>933</v>
      </c>
      <c r="G140" t="s">
        <v>934</v>
      </c>
      <c r="H140" t="s">
        <v>1595</v>
      </c>
      <c r="I140" t="s">
        <v>1936</v>
      </c>
      <c r="J140">
        <v>83101</v>
      </c>
      <c r="K140">
        <v>1003</v>
      </c>
      <c r="L140" t="s">
        <v>446</v>
      </c>
      <c r="M140" t="s">
        <v>437</v>
      </c>
      <c r="N140" t="s">
        <v>508</v>
      </c>
      <c r="O140" s="473" t="s">
        <v>359</v>
      </c>
      <c r="P140" t="s">
        <v>1694</v>
      </c>
      <c r="Q140">
        <v>5</v>
      </c>
      <c r="R140">
        <v>0</v>
      </c>
      <c r="S140">
        <v>202107</v>
      </c>
      <c r="T140">
        <v>202112</v>
      </c>
      <c r="U140" s="442">
        <v>54093.72</v>
      </c>
      <c r="V140" s="442">
        <v>0</v>
      </c>
      <c r="W140" s="374"/>
    </row>
    <row r="141" spans="2:23">
      <c r="B141" s="353" t="s">
        <v>460</v>
      </c>
      <c r="C141" s="446" t="s">
        <v>361</v>
      </c>
      <c r="D141" s="447">
        <v>400</v>
      </c>
      <c r="E141" s="480" t="s">
        <v>935</v>
      </c>
      <c r="F141" s="480" t="s">
        <v>936</v>
      </c>
      <c r="G141" t="s">
        <v>937</v>
      </c>
      <c r="H141" t="s">
        <v>1572</v>
      </c>
      <c r="I141" t="s">
        <v>1935</v>
      </c>
      <c r="J141">
        <v>83101</v>
      </c>
      <c r="K141">
        <v>1003</v>
      </c>
      <c r="L141" t="s">
        <v>446</v>
      </c>
      <c r="M141" t="s">
        <v>411</v>
      </c>
      <c r="N141" t="s">
        <v>370</v>
      </c>
      <c r="O141" s="473" t="s">
        <v>359</v>
      </c>
      <c r="P141" t="s">
        <v>1695</v>
      </c>
      <c r="Q141">
        <v>2</v>
      </c>
      <c r="R141">
        <v>0</v>
      </c>
      <c r="S141">
        <v>202107</v>
      </c>
      <c r="T141">
        <v>202112</v>
      </c>
      <c r="U141" s="442">
        <v>53890.26</v>
      </c>
      <c r="V141" s="442">
        <v>0</v>
      </c>
      <c r="W141" s="374"/>
    </row>
    <row r="142" spans="2:23">
      <c r="B142" s="353" t="s">
        <v>460</v>
      </c>
      <c r="C142" s="446" t="s">
        <v>361</v>
      </c>
      <c r="D142" s="447">
        <v>400</v>
      </c>
      <c r="E142" s="480" t="s">
        <v>1926</v>
      </c>
      <c r="F142" s="480" t="s">
        <v>1927</v>
      </c>
      <c r="G142" t="s">
        <v>1928</v>
      </c>
      <c r="H142" t="s">
        <v>1572</v>
      </c>
      <c r="I142" t="s">
        <v>1936</v>
      </c>
      <c r="J142">
        <v>83101</v>
      </c>
      <c r="K142">
        <v>1003</v>
      </c>
      <c r="L142" t="s">
        <v>377</v>
      </c>
      <c r="M142" t="s">
        <v>418</v>
      </c>
      <c r="N142" t="s">
        <v>489</v>
      </c>
      <c r="O142" s="473" t="s">
        <v>359</v>
      </c>
      <c r="P142" t="s">
        <v>1937</v>
      </c>
      <c r="Q142">
        <v>5</v>
      </c>
      <c r="R142">
        <v>0</v>
      </c>
      <c r="S142">
        <v>202107</v>
      </c>
      <c r="T142">
        <v>202112</v>
      </c>
      <c r="U142" s="442">
        <v>42409.2</v>
      </c>
      <c r="V142" s="442">
        <v>0</v>
      </c>
      <c r="W142" s="374"/>
    </row>
    <row r="143" spans="2:23">
      <c r="B143" s="353" t="s">
        <v>460</v>
      </c>
      <c r="C143" s="446" t="s">
        <v>361</v>
      </c>
      <c r="D143" s="447">
        <v>400</v>
      </c>
      <c r="E143" s="480" t="s">
        <v>938</v>
      </c>
      <c r="F143" s="480" t="s">
        <v>939</v>
      </c>
      <c r="G143" t="s">
        <v>940</v>
      </c>
      <c r="H143" t="s">
        <v>1574</v>
      </c>
      <c r="I143" t="s">
        <v>1935</v>
      </c>
      <c r="J143">
        <v>83101</v>
      </c>
      <c r="K143">
        <v>1003</v>
      </c>
      <c r="L143" t="s">
        <v>446</v>
      </c>
      <c r="M143" t="s">
        <v>437</v>
      </c>
      <c r="N143" t="s">
        <v>358</v>
      </c>
      <c r="O143" s="473" t="s">
        <v>359</v>
      </c>
      <c r="P143" t="s">
        <v>1696</v>
      </c>
      <c r="Q143">
        <v>2</v>
      </c>
      <c r="R143">
        <v>0</v>
      </c>
      <c r="S143">
        <v>202107</v>
      </c>
      <c r="T143">
        <v>202112</v>
      </c>
      <c r="U143" s="442">
        <v>40674</v>
      </c>
      <c r="V143" s="442">
        <v>0</v>
      </c>
      <c r="W143" s="374"/>
    </row>
    <row r="144" spans="2:23">
      <c r="B144" s="353" t="s">
        <v>460</v>
      </c>
      <c r="C144" s="446" t="s">
        <v>361</v>
      </c>
      <c r="D144" s="447">
        <v>400</v>
      </c>
      <c r="E144" s="480" t="s">
        <v>941</v>
      </c>
      <c r="F144" s="480" t="s">
        <v>942</v>
      </c>
      <c r="G144" t="s">
        <v>943</v>
      </c>
      <c r="H144" t="s">
        <v>1574</v>
      </c>
      <c r="I144" t="s">
        <v>1935</v>
      </c>
      <c r="J144">
        <v>83101</v>
      </c>
      <c r="K144">
        <v>1003</v>
      </c>
      <c r="L144" t="s">
        <v>433</v>
      </c>
      <c r="M144" t="s">
        <v>377</v>
      </c>
      <c r="N144" t="s">
        <v>358</v>
      </c>
      <c r="O144" s="473" t="s">
        <v>359</v>
      </c>
      <c r="P144" t="s">
        <v>1697</v>
      </c>
      <c r="Q144">
        <v>2</v>
      </c>
      <c r="R144">
        <v>0</v>
      </c>
      <c r="S144">
        <v>202107</v>
      </c>
      <c r="T144">
        <v>202112</v>
      </c>
      <c r="U144" s="442">
        <v>51832.68</v>
      </c>
      <c r="V144" s="442">
        <v>0</v>
      </c>
      <c r="W144" s="374"/>
    </row>
    <row r="145" spans="2:23">
      <c r="B145" s="353" t="s">
        <v>460</v>
      </c>
      <c r="C145" s="446" t="s">
        <v>361</v>
      </c>
      <c r="D145" s="447">
        <v>400</v>
      </c>
      <c r="E145" s="480" t="s">
        <v>944</v>
      </c>
      <c r="F145" s="480" t="s">
        <v>945</v>
      </c>
      <c r="G145" t="s">
        <v>946</v>
      </c>
      <c r="H145" t="s">
        <v>1698</v>
      </c>
      <c r="I145" t="s">
        <v>1936</v>
      </c>
      <c r="J145">
        <v>83101</v>
      </c>
      <c r="K145">
        <v>1003</v>
      </c>
      <c r="L145" t="s">
        <v>391</v>
      </c>
      <c r="M145" t="s">
        <v>418</v>
      </c>
      <c r="N145" t="s">
        <v>506</v>
      </c>
      <c r="O145" s="473" t="s">
        <v>359</v>
      </c>
      <c r="P145" t="s">
        <v>1699</v>
      </c>
      <c r="Q145">
        <v>5</v>
      </c>
      <c r="R145">
        <v>0</v>
      </c>
      <c r="S145">
        <v>202107</v>
      </c>
      <c r="T145">
        <v>202112</v>
      </c>
      <c r="U145" s="442">
        <v>54093.72</v>
      </c>
      <c r="V145" s="442">
        <v>0</v>
      </c>
      <c r="W145" s="374"/>
    </row>
    <row r="146" spans="2:23">
      <c r="B146" s="353" t="s">
        <v>460</v>
      </c>
      <c r="C146" s="446" t="s">
        <v>361</v>
      </c>
      <c r="D146" s="447">
        <v>400</v>
      </c>
      <c r="E146" s="480" t="s">
        <v>947</v>
      </c>
      <c r="F146" s="480" t="s">
        <v>948</v>
      </c>
      <c r="G146" t="s">
        <v>949</v>
      </c>
      <c r="H146" t="s">
        <v>1572</v>
      </c>
      <c r="I146" t="s">
        <v>1935</v>
      </c>
      <c r="J146">
        <v>83101</v>
      </c>
      <c r="K146">
        <v>1003</v>
      </c>
      <c r="L146" t="s">
        <v>428</v>
      </c>
      <c r="M146" t="s">
        <v>423</v>
      </c>
      <c r="N146" t="s">
        <v>468</v>
      </c>
      <c r="O146" s="473" t="s">
        <v>359</v>
      </c>
      <c r="P146" t="s">
        <v>1700</v>
      </c>
      <c r="Q146">
        <v>2</v>
      </c>
      <c r="R146">
        <v>0</v>
      </c>
      <c r="S146">
        <v>202107</v>
      </c>
      <c r="T146">
        <v>202112</v>
      </c>
      <c r="U146" s="442">
        <v>45988.2</v>
      </c>
      <c r="V146" s="442">
        <v>0</v>
      </c>
      <c r="W146" s="374"/>
    </row>
    <row r="147" spans="2:23">
      <c r="B147" s="353" t="s">
        <v>460</v>
      </c>
      <c r="C147" s="446" t="s">
        <v>361</v>
      </c>
      <c r="D147" s="447">
        <v>400</v>
      </c>
      <c r="E147" s="480" t="s">
        <v>950</v>
      </c>
      <c r="F147" s="480" t="s">
        <v>951</v>
      </c>
      <c r="G147" t="s">
        <v>952</v>
      </c>
      <c r="H147" t="s">
        <v>1574</v>
      </c>
      <c r="I147" t="s">
        <v>1935</v>
      </c>
      <c r="J147">
        <v>83101</v>
      </c>
      <c r="K147">
        <v>1003</v>
      </c>
      <c r="L147" t="s">
        <v>428</v>
      </c>
      <c r="M147" t="s">
        <v>411</v>
      </c>
      <c r="N147" t="s">
        <v>358</v>
      </c>
      <c r="O147" s="473" t="s">
        <v>359</v>
      </c>
      <c r="P147" t="s">
        <v>1701</v>
      </c>
      <c r="Q147">
        <v>2</v>
      </c>
      <c r="R147">
        <v>0</v>
      </c>
      <c r="S147">
        <v>202107</v>
      </c>
      <c r="T147">
        <v>202112</v>
      </c>
      <c r="U147" s="442">
        <v>49344.06</v>
      </c>
      <c r="V147" s="442">
        <v>0</v>
      </c>
      <c r="W147" s="374"/>
    </row>
    <row r="148" spans="2:23">
      <c r="B148" s="353" t="s">
        <v>460</v>
      </c>
      <c r="C148" s="446" t="s">
        <v>361</v>
      </c>
      <c r="D148" s="447">
        <v>400</v>
      </c>
      <c r="E148" s="480" t="s">
        <v>953</v>
      </c>
      <c r="F148" s="480" t="s">
        <v>954</v>
      </c>
      <c r="G148" t="s">
        <v>955</v>
      </c>
      <c r="H148" t="s">
        <v>1574</v>
      </c>
      <c r="I148" t="s">
        <v>1935</v>
      </c>
      <c r="J148">
        <v>83101</v>
      </c>
      <c r="K148">
        <v>1003</v>
      </c>
      <c r="L148" t="s">
        <v>433</v>
      </c>
      <c r="M148" t="s">
        <v>437</v>
      </c>
      <c r="N148" t="s">
        <v>358</v>
      </c>
      <c r="O148" s="473" t="s">
        <v>359</v>
      </c>
      <c r="P148" t="s">
        <v>1702</v>
      </c>
      <c r="Q148">
        <v>2</v>
      </c>
      <c r="R148">
        <v>0</v>
      </c>
      <c r="S148">
        <v>202107</v>
      </c>
      <c r="T148">
        <v>202112</v>
      </c>
      <c r="U148" s="442">
        <v>50955.6</v>
      </c>
      <c r="V148" s="442">
        <v>0</v>
      </c>
      <c r="W148" s="374"/>
    </row>
    <row r="149" spans="2:23">
      <c r="B149" s="353" t="s">
        <v>460</v>
      </c>
      <c r="C149" s="446" t="s">
        <v>361</v>
      </c>
      <c r="D149" s="447">
        <v>400</v>
      </c>
      <c r="E149" s="480" t="s">
        <v>956</v>
      </c>
      <c r="F149" s="480" t="s">
        <v>957</v>
      </c>
      <c r="G149" t="s">
        <v>958</v>
      </c>
      <c r="H149" t="s">
        <v>1574</v>
      </c>
      <c r="I149" t="s">
        <v>1935</v>
      </c>
      <c r="J149">
        <v>83101</v>
      </c>
      <c r="K149">
        <v>1003</v>
      </c>
      <c r="L149" t="s">
        <v>433</v>
      </c>
      <c r="M149" t="s">
        <v>411</v>
      </c>
      <c r="N149" t="s">
        <v>358</v>
      </c>
      <c r="O149" s="473" t="s">
        <v>359</v>
      </c>
      <c r="P149" t="s">
        <v>1703</v>
      </c>
      <c r="Q149">
        <v>2</v>
      </c>
      <c r="R149">
        <v>0</v>
      </c>
      <c r="S149">
        <v>202107</v>
      </c>
      <c r="T149">
        <v>202112</v>
      </c>
      <c r="U149" s="442">
        <v>50022.78</v>
      </c>
      <c r="V149" s="442">
        <v>0</v>
      </c>
      <c r="W149" s="374"/>
    </row>
    <row r="150" spans="2:23">
      <c r="B150" s="353" t="s">
        <v>460</v>
      </c>
      <c r="C150" s="446" t="s">
        <v>361</v>
      </c>
      <c r="D150" s="447">
        <v>400</v>
      </c>
      <c r="E150" s="480" t="s">
        <v>959</v>
      </c>
      <c r="F150" s="480" t="s">
        <v>960</v>
      </c>
      <c r="G150" t="s">
        <v>961</v>
      </c>
      <c r="H150" t="s">
        <v>1572</v>
      </c>
      <c r="I150" t="s">
        <v>1935</v>
      </c>
      <c r="J150">
        <v>83101</v>
      </c>
      <c r="K150">
        <v>1003</v>
      </c>
      <c r="L150" t="s">
        <v>391</v>
      </c>
      <c r="M150" t="s">
        <v>378</v>
      </c>
      <c r="N150" t="s">
        <v>405</v>
      </c>
      <c r="O150" s="473" t="s">
        <v>359</v>
      </c>
      <c r="P150" t="s">
        <v>1704</v>
      </c>
      <c r="Q150">
        <v>2</v>
      </c>
      <c r="R150">
        <v>0</v>
      </c>
      <c r="S150">
        <v>202107</v>
      </c>
      <c r="T150">
        <v>202112</v>
      </c>
      <c r="U150" s="442">
        <v>40075.56</v>
      </c>
      <c r="V150" s="442">
        <v>0</v>
      </c>
      <c r="W150" s="374"/>
    </row>
    <row r="151" spans="2:23">
      <c r="B151" s="353" t="s">
        <v>460</v>
      </c>
      <c r="C151" s="446" t="s">
        <v>361</v>
      </c>
      <c r="D151" s="447">
        <v>400</v>
      </c>
      <c r="E151" s="480" t="s">
        <v>1929</v>
      </c>
      <c r="F151" s="480" t="s">
        <v>1930</v>
      </c>
      <c r="G151" t="s">
        <v>1931</v>
      </c>
      <c r="H151" t="s">
        <v>1610</v>
      </c>
      <c r="I151" t="s">
        <v>1936</v>
      </c>
      <c r="J151">
        <v>83101</v>
      </c>
      <c r="K151">
        <v>1003</v>
      </c>
      <c r="L151" t="s">
        <v>391</v>
      </c>
      <c r="M151" t="s">
        <v>417</v>
      </c>
      <c r="N151" t="s">
        <v>489</v>
      </c>
      <c r="O151" s="473" t="s">
        <v>359</v>
      </c>
      <c r="P151" t="s">
        <v>1938</v>
      </c>
      <c r="Q151">
        <v>5</v>
      </c>
      <c r="R151">
        <v>0</v>
      </c>
      <c r="S151">
        <v>202107</v>
      </c>
      <c r="T151">
        <v>202112</v>
      </c>
      <c r="U151" s="442">
        <v>42409.2</v>
      </c>
      <c r="V151" s="442">
        <v>0</v>
      </c>
      <c r="W151" s="374"/>
    </row>
    <row r="152" spans="2:23">
      <c r="B152" s="353" t="s">
        <v>460</v>
      </c>
      <c r="C152" s="446" t="s">
        <v>361</v>
      </c>
      <c r="D152" s="447">
        <v>400</v>
      </c>
      <c r="E152" s="480" t="s">
        <v>962</v>
      </c>
      <c r="F152" s="480" t="s">
        <v>963</v>
      </c>
      <c r="G152" t="s">
        <v>964</v>
      </c>
      <c r="H152" t="s">
        <v>1572</v>
      </c>
      <c r="I152" t="s">
        <v>1935</v>
      </c>
      <c r="J152">
        <v>83101</v>
      </c>
      <c r="K152">
        <v>1003</v>
      </c>
      <c r="L152" t="s">
        <v>356</v>
      </c>
      <c r="M152" t="s">
        <v>357</v>
      </c>
      <c r="N152" t="s">
        <v>468</v>
      </c>
      <c r="O152" s="473" t="s">
        <v>359</v>
      </c>
      <c r="P152" t="s">
        <v>1705</v>
      </c>
      <c r="Q152">
        <v>2</v>
      </c>
      <c r="R152">
        <v>0</v>
      </c>
      <c r="S152">
        <v>202107</v>
      </c>
      <c r="T152">
        <v>202112</v>
      </c>
      <c r="U152" s="442">
        <v>41560.019999999997</v>
      </c>
      <c r="V152" s="442">
        <v>0</v>
      </c>
      <c r="W152" s="374"/>
    </row>
    <row r="153" spans="2:23">
      <c r="B153" s="353" t="s">
        <v>460</v>
      </c>
      <c r="C153" s="446" t="s">
        <v>361</v>
      </c>
      <c r="D153" s="447">
        <v>400</v>
      </c>
      <c r="E153" s="480" t="s">
        <v>965</v>
      </c>
      <c r="F153" s="480" t="s">
        <v>966</v>
      </c>
      <c r="G153" t="s">
        <v>967</v>
      </c>
      <c r="H153" t="s">
        <v>1574</v>
      </c>
      <c r="I153" t="s">
        <v>1935</v>
      </c>
      <c r="J153">
        <v>83101</v>
      </c>
      <c r="K153">
        <v>1003</v>
      </c>
      <c r="L153" t="s">
        <v>428</v>
      </c>
      <c r="M153" t="s">
        <v>378</v>
      </c>
      <c r="N153" t="s">
        <v>358</v>
      </c>
      <c r="O153" s="473" t="s">
        <v>359</v>
      </c>
      <c r="P153" t="s">
        <v>1706</v>
      </c>
      <c r="Q153">
        <v>2</v>
      </c>
      <c r="R153">
        <v>0</v>
      </c>
      <c r="S153">
        <v>202107</v>
      </c>
      <c r="T153">
        <v>202112</v>
      </c>
      <c r="U153" s="442">
        <v>52511.4</v>
      </c>
      <c r="V153" s="442">
        <v>0</v>
      </c>
      <c r="W153" s="374"/>
    </row>
    <row r="154" spans="2:23">
      <c r="B154" s="353" t="s">
        <v>460</v>
      </c>
      <c r="C154" s="446" t="s">
        <v>361</v>
      </c>
      <c r="D154" s="447">
        <v>400</v>
      </c>
      <c r="E154" s="480" t="s">
        <v>968</v>
      </c>
      <c r="F154" s="480" t="s">
        <v>969</v>
      </c>
      <c r="G154" t="s">
        <v>970</v>
      </c>
      <c r="H154" t="s">
        <v>1572</v>
      </c>
      <c r="I154" t="s">
        <v>1935</v>
      </c>
      <c r="J154">
        <v>83101</v>
      </c>
      <c r="K154">
        <v>1003</v>
      </c>
      <c r="L154" t="s">
        <v>423</v>
      </c>
      <c r="M154" t="s">
        <v>378</v>
      </c>
      <c r="N154" t="s">
        <v>392</v>
      </c>
      <c r="O154" s="473" t="s">
        <v>359</v>
      </c>
      <c r="P154" t="s">
        <v>1707</v>
      </c>
      <c r="Q154">
        <v>2</v>
      </c>
      <c r="R154">
        <v>0</v>
      </c>
      <c r="S154">
        <v>202107</v>
      </c>
      <c r="T154">
        <v>202112</v>
      </c>
      <c r="U154" s="442">
        <v>47878.74</v>
      </c>
      <c r="V154" s="442">
        <v>0</v>
      </c>
      <c r="W154" s="374"/>
    </row>
    <row r="155" spans="2:23">
      <c r="B155" s="353" t="s">
        <v>460</v>
      </c>
      <c r="C155" s="446" t="s">
        <v>361</v>
      </c>
      <c r="D155" s="447">
        <v>400</v>
      </c>
      <c r="E155" s="480" t="s">
        <v>971</v>
      </c>
      <c r="F155" s="480" t="s">
        <v>972</v>
      </c>
      <c r="G155" t="s">
        <v>973</v>
      </c>
      <c r="H155" t="s">
        <v>1572</v>
      </c>
      <c r="I155" t="s">
        <v>1935</v>
      </c>
      <c r="J155">
        <v>83101</v>
      </c>
      <c r="K155">
        <v>1003</v>
      </c>
      <c r="L155" t="s">
        <v>411</v>
      </c>
      <c r="M155" t="s">
        <v>418</v>
      </c>
      <c r="N155" t="s">
        <v>424</v>
      </c>
      <c r="O155" s="473" t="s">
        <v>359</v>
      </c>
      <c r="P155" t="s">
        <v>1708</v>
      </c>
      <c r="Q155">
        <v>2</v>
      </c>
      <c r="R155">
        <v>0</v>
      </c>
      <c r="S155">
        <v>202107</v>
      </c>
      <c r="T155">
        <v>202112</v>
      </c>
      <c r="U155" s="442">
        <v>42088.800000000003</v>
      </c>
      <c r="V155" s="442">
        <v>0</v>
      </c>
      <c r="W155" s="374"/>
    </row>
    <row r="156" spans="2:23">
      <c r="B156" s="353" t="s">
        <v>460</v>
      </c>
      <c r="C156" s="446" t="s">
        <v>361</v>
      </c>
      <c r="D156" s="447">
        <v>400</v>
      </c>
      <c r="E156" s="480" t="s">
        <v>974</v>
      </c>
      <c r="F156" s="480" t="s">
        <v>975</v>
      </c>
      <c r="G156" t="s">
        <v>976</v>
      </c>
      <c r="H156" t="s">
        <v>1572</v>
      </c>
      <c r="I156" t="s">
        <v>1936</v>
      </c>
      <c r="J156">
        <v>83101</v>
      </c>
      <c r="K156">
        <v>1003</v>
      </c>
      <c r="L156" t="s">
        <v>391</v>
      </c>
      <c r="M156" t="s">
        <v>418</v>
      </c>
      <c r="N156" t="s">
        <v>489</v>
      </c>
      <c r="O156" s="473" t="s">
        <v>359</v>
      </c>
      <c r="P156" t="s">
        <v>1709</v>
      </c>
      <c r="Q156">
        <v>5</v>
      </c>
      <c r="R156">
        <v>0</v>
      </c>
      <c r="S156">
        <v>202107</v>
      </c>
      <c r="T156">
        <v>202112</v>
      </c>
      <c r="U156" s="442">
        <v>42409.2</v>
      </c>
      <c r="V156" s="442">
        <v>0</v>
      </c>
      <c r="W156" s="374"/>
    </row>
    <row r="157" spans="2:23">
      <c r="B157" s="353" t="s">
        <v>460</v>
      </c>
      <c r="C157" s="446" t="s">
        <v>361</v>
      </c>
      <c r="D157" s="447">
        <v>400</v>
      </c>
      <c r="E157" s="480" t="s">
        <v>430</v>
      </c>
      <c r="F157" s="480" t="s">
        <v>431</v>
      </c>
      <c r="G157" t="s">
        <v>432</v>
      </c>
      <c r="H157" t="s">
        <v>1572</v>
      </c>
      <c r="I157" t="s">
        <v>1935</v>
      </c>
      <c r="J157">
        <v>83101</v>
      </c>
      <c r="K157">
        <v>1003</v>
      </c>
      <c r="L157" t="s">
        <v>433</v>
      </c>
      <c r="M157" t="s">
        <v>377</v>
      </c>
      <c r="N157" t="s">
        <v>405</v>
      </c>
      <c r="O157" s="473" t="s">
        <v>359</v>
      </c>
      <c r="P157" t="s">
        <v>434</v>
      </c>
      <c r="Q157">
        <v>2</v>
      </c>
      <c r="R157">
        <v>0</v>
      </c>
      <c r="S157">
        <v>202107</v>
      </c>
      <c r="T157">
        <v>202112</v>
      </c>
      <c r="U157" s="442">
        <v>40355.82</v>
      </c>
      <c r="V157" s="442">
        <v>0</v>
      </c>
      <c r="W157" s="374"/>
    </row>
    <row r="158" spans="2:23">
      <c r="B158" s="353" t="s">
        <v>460</v>
      </c>
      <c r="C158" s="446" t="s">
        <v>361</v>
      </c>
      <c r="D158" s="447">
        <v>400</v>
      </c>
      <c r="E158" s="480" t="s">
        <v>977</v>
      </c>
      <c r="F158" s="480" t="s">
        <v>978</v>
      </c>
      <c r="G158" t="s">
        <v>979</v>
      </c>
      <c r="H158" t="s">
        <v>1572</v>
      </c>
      <c r="I158" t="s">
        <v>1935</v>
      </c>
      <c r="J158">
        <v>83101</v>
      </c>
      <c r="K158">
        <v>1003</v>
      </c>
      <c r="L158" t="s">
        <v>356</v>
      </c>
      <c r="M158" t="s">
        <v>411</v>
      </c>
      <c r="N158" t="s">
        <v>424</v>
      </c>
      <c r="O158" s="473" t="s">
        <v>359</v>
      </c>
      <c r="P158" t="s">
        <v>1710</v>
      </c>
      <c r="Q158">
        <v>2</v>
      </c>
      <c r="R158">
        <v>0</v>
      </c>
      <c r="S158">
        <v>202107</v>
      </c>
      <c r="T158">
        <v>202112</v>
      </c>
      <c r="U158" s="442">
        <v>38872.32</v>
      </c>
      <c r="V158" s="442">
        <v>0</v>
      </c>
      <c r="W158" s="374"/>
    </row>
    <row r="159" spans="2:23">
      <c r="B159" s="353" t="s">
        <v>460</v>
      </c>
      <c r="C159" s="446" t="s">
        <v>361</v>
      </c>
      <c r="D159" s="447">
        <v>400</v>
      </c>
      <c r="E159" s="480" t="s">
        <v>980</v>
      </c>
      <c r="F159" s="480" t="s">
        <v>981</v>
      </c>
      <c r="G159" t="s">
        <v>982</v>
      </c>
      <c r="H159" t="s">
        <v>1574</v>
      </c>
      <c r="I159" t="s">
        <v>1935</v>
      </c>
      <c r="J159">
        <v>83101</v>
      </c>
      <c r="K159">
        <v>1003</v>
      </c>
      <c r="L159" t="s">
        <v>446</v>
      </c>
      <c r="M159" t="s">
        <v>411</v>
      </c>
      <c r="N159" t="s">
        <v>358</v>
      </c>
      <c r="O159" s="473" t="s">
        <v>359</v>
      </c>
      <c r="P159" t="s">
        <v>1711</v>
      </c>
      <c r="Q159">
        <v>2</v>
      </c>
      <c r="R159">
        <v>0</v>
      </c>
      <c r="S159">
        <v>202107</v>
      </c>
      <c r="T159">
        <v>202112</v>
      </c>
      <c r="U159" s="442">
        <v>55846.68</v>
      </c>
      <c r="V159" s="442">
        <v>0</v>
      </c>
      <c r="W159" s="374"/>
    </row>
    <row r="160" spans="2:23">
      <c r="B160" s="353" t="s">
        <v>460</v>
      </c>
      <c r="C160" s="446" t="s">
        <v>361</v>
      </c>
      <c r="D160" s="447">
        <v>400</v>
      </c>
      <c r="E160" s="480" t="s">
        <v>983</v>
      </c>
      <c r="F160" s="480" t="s">
        <v>984</v>
      </c>
      <c r="G160" t="s">
        <v>985</v>
      </c>
      <c r="H160" t="s">
        <v>1595</v>
      </c>
      <c r="I160" t="s">
        <v>1936</v>
      </c>
      <c r="J160">
        <v>83101</v>
      </c>
      <c r="K160">
        <v>1003</v>
      </c>
      <c r="L160" t="s">
        <v>446</v>
      </c>
      <c r="M160" t="s">
        <v>446</v>
      </c>
      <c r="N160" t="s">
        <v>508</v>
      </c>
      <c r="O160" s="473" t="s">
        <v>359</v>
      </c>
      <c r="P160" t="s">
        <v>1712</v>
      </c>
      <c r="Q160">
        <v>5</v>
      </c>
      <c r="R160">
        <v>0</v>
      </c>
      <c r="S160">
        <v>202107</v>
      </c>
      <c r="T160">
        <v>202112</v>
      </c>
      <c r="U160" s="442">
        <v>54093.72</v>
      </c>
      <c r="V160" s="442">
        <v>0</v>
      </c>
      <c r="W160" s="374"/>
    </row>
    <row r="161" spans="2:23">
      <c r="B161" s="353" t="s">
        <v>460</v>
      </c>
      <c r="C161" s="446" t="s">
        <v>361</v>
      </c>
      <c r="D161" s="447">
        <v>400</v>
      </c>
      <c r="E161" s="480" t="s">
        <v>986</v>
      </c>
      <c r="F161" s="480" t="s">
        <v>987</v>
      </c>
      <c r="G161" t="s">
        <v>988</v>
      </c>
      <c r="H161" t="s">
        <v>1572</v>
      </c>
      <c r="I161" t="s">
        <v>1935</v>
      </c>
      <c r="J161">
        <v>83101</v>
      </c>
      <c r="K161">
        <v>1003</v>
      </c>
      <c r="L161" t="s">
        <v>437</v>
      </c>
      <c r="M161" t="s">
        <v>411</v>
      </c>
      <c r="N161" t="s">
        <v>468</v>
      </c>
      <c r="O161" s="473" t="s">
        <v>359</v>
      </c>
      <c r="P161" t="s">
        <v>1713</v>
      </c>
      <c r="Q161">
        <v>2</v>
      </c>
      <c r="R161">
        <v>0</v>
      </c>
      <c r="S161">
        <v>202107</v>
      </c>
      <c r="T161">
        <v>202112</v>
      </c>
      <c r="U161" s="442">
        <v>41124.480000000003</v>
      </c>
      <c r="V161" s="442">
        <v>0</v>
      </c>
      <c r="W161" s="374"/>
    </row>
    <row r="162" spans="2:23">
      <c r="B162" s="353" t="s">
        <v>460</v>
      </c>
      <c r="C162" s="446" t="s">
        <v>361</v>
      </c>
      <c r="D162" s="447">
        <v>400</v>
      </c>
      <c r="E162" s="480" t="s">
        <v>989</v>
      </c>
      <c r="F162" s="480" t="s">
        <v>990</v>
      </c>
      <c r="G162" t="s">
        <v>991</v>
      </c>
      <c r="H162" t="s">
        <v>1574</v>
      </c>
      <c r="I162" t="s">
        <v>1935</v>
      </c>
      <c r="J162">
        <v>83101</v>
      </c>
      <c r="K162">
        <v>1003</v>
      </c>
      <c r="L162" t="s">
        <v>428</v>
      </c>
      <c r="M162" t="s">
        <v>378</v>
      </c>
      <c r="N162" t="s">
        <v>358</v>
      </c>
      <c r="O162" s="473" t="s">
        <v>359</v>
      </c>
      <c r="P162" t="s">
        <v>1714</v>
      </c>
      <c r="Q162">
        <v>2</v>
      </c>
      <c r="R162">
        <v>0</v>
      </c>
      <c r="S162">
        <v>202107</v>
      </c>
      <c r="T162">
        <v>202112</v>
      </c>
      <c r="U162" s="442">
        <v>52285.2</v>
      </c>
      <c r="V162" s="442">
        <v>0</v>
      </c>
      <c r="W162" s="374"/>
    </row>
    <row r="163" spans="2:23">
      <c r="B163" s="353" t="s">
        <v>460</v>
      </c>
      <c r="C163" s="446" t="s">
        <v>361</v>
      </c>
      <c r="D163" s="447">
        <v>400</v>
      </c>
      <c r="E163" s="480" t="s">
        <v>443</v>
      </c>
      <c r="F163" s="480" t="s">
        <v>444</v>
      </c>
      <c r="G163" t="s">
        <v>445</v>
      </c>
      <c r="H163" t="s">
        <v>1572</v>
      </c>
      <c r="I163" t="s">
        <v>1935</v>
      </c>
      <c r="J163">
        <v>83101</v>
      </c>
      <c r="K163">
        <v>1003</v>
      </c>
      <c r="L163" t="s">
        <v>446</v>
      </c>
      <c r="M163" t="s">
        <v>391</v>
      </c>
      <c r="N163" t="s">
        <v>424</v>
      </c>
      <c r="O163" s="473" t="s">
        <v>359</v>
      </c>
      <c r="P163" t="s">
        <v>447</v>
      </c>
      <c r="Q163">
        <v>2</v>
      </c>
      <c r="R163">
        <v>0</v>
      </c>
      <c r="S163">
        <v>202107</v>
      </c>
      <c r="T163">
        <v>202112</v>
      </c>
      <c r="U163" s="442">
        <v>41666.58</v>
      </c>
      <c r="V163" s="442">
        <v>0</v>
      </c>
      <c r="W163" s="374"/>
    </row>
    <row r="164" spans="2:23">
      <c r="B164" s="353" t="s">
        <v>460</v>
      </c>
      <c r="C164" s="446" t="s">
        <v>361</v>
      </c>
      <c r="D164" s="447">
        <v>400</v>
      </c>
      <c r="E164" s="480" t="s">
        <v>992</v>
      </c>
      <c r="F164" s="480" t="s">
        <v>993</v>
      </c>
      <c r="G164" t="s">
        <v>994</v>
      </c>
      <c r="H164" t="s">
        <v>1574</v>
      </c>
      <c r="I164" t="s">
        <v>1935</v>
      </c>
      <c r="J164">
        <v>83101</v>
      </c>
      <c r="K164">
        <v>1003</v>
      </c>
      <c r="L164" t="s">
        <v>433</v>
      </c>
      <c r="M164" t="s">
        <v>356</v>
      </c>
      <c r="N164" t="s">
        <v>358</v>
      </c>
      <c r="O164" s="473" t="s">
        <v>359</v>
      </c>
      <c r="P164" t="s">
        <v>1715</v>
      </c>
      <c r="Q164">
        <v>2</v>
      </c>
      <c r="R164">
        <v>0</v>
      </c>
      <c r="S164">
        <v>202107</v>
      </c>
      <c r="T164">
        <v>202109</v>
      </c>
      <c r="U164" s="442">
        <v>32858.33</v>
      </c>
      <c r="V164" s="442">
        <v>0</v>
      </c>
      <c r="W164" s="374"/>
    </row>
    <row r="165" spans="2:23">
      <c r="B165" s="353" t="s">
        <v>460</v>
      </c>
      <c r="C165" s="446" t="s">
        <v>361</v>
      </c>
      <c r="D165" s="447">
        <v>400</v>
      </c>
      <c r="E165" s="480" t="s">
        <v>995</v>
      </c>
      <c r="F165" s="480" t="s">
        <v>996</v>
      </c>
      <c r="G165" t="s">
        <v>997</v>
      </c>
      <c r="H165" t="s">
        <v>1574</v>
      </c>
      <c r="I165" t="s">
        <v>1935</v>
      </c>
      <c r="J165">
        <v>83101</v>
      </c>
      <c r="K165">
        <v>1003</v>
      </c>
      <c r="L165" t="s">
        <v>433</v>
      </c>
      <c r="M165" t="s">
        <v>378</v>
      </c>
      <c r="N165" t="s">
        <v>358</v>
      </c>
      <c r="O165" s="473" t="s">
        <v>359</v>
      </c>
      <c r="P165" t="s">
        <v>1716</v>
      </c>
      <c r="Q165">
        <v>2</v>
      </c>
      <c r="R165">
        <v>0</v>
      </c>
      <c r="S165">
        <v>202107</v>
      </c>
      <c r="T165">
        <v>202112</v>
      </c>
      <c r="U165" s="442">
        <v>50249.04</v>
      </c>
      <c r="V165" s="442">
        <v>0</v>
      </c>
      <c r="W165" s="374"/>
    </row>
    <row r="166" spans="2:23">
      <c r="B166" s="353" t="s">
        <v>460</v>
      </c>
      <c r="C166" s="446" t="s">
        <v>361</v>
      </c>
      <c r="D166" s="447">
        <v>400</v>
      </c>
      <c r="E166" s="480" t="s">
        <v>373</v>
      </c>
      <c r="F166" s="480" t="s">
        <v>374</v>
      </c>
      <c r="G166" t="s">
        <v>998</v>
      </c>
      <c r="H166" t="s">
        <v>1572</v>
      </c>
      <c r="I166" t="s">
        <v>1935</v>
      </c>
      <c r="J166">
        <v>83101</v>
      </c>
      <c r="K166">
        <v>1003</v>
      </c>
      <c r="L166" t="s">
        <v>391</v>
      </c>
      <c r="M166" t="s">
        <v>418</v>
      </c>
      <c r="N166" t="s">
        <v>370</v>
      </c>
      <c r="O166" s="473" t="s">
        <v>359</v>
      </c>
      <c r="P166" t="s">
        <v>379</v>
      </c>
      <c r="Q166">
        <v>2</v>
      </c>
      <c r="R166">
        <v>0</v>
      </c>
      <c r="S166">
        <v>202107</v>
      </c>
      <c r="T166">
        <v>202112</v>
      </c>
      <c r="U166" s="442">
        <v>52963.92</v>
      </c>
      <c r="V166" s="442">
        <v>0</v>
      </c>
      <c r="W166" s="374"/>
    </row>
    <row r="167" spans="2:23">
      <c r="B167" s="353" t="s">
        <v>460</v>
      </c>
      <c r="C167" s="446" t="s">
        <v>361</v>
      </c>
      <c r="D167" s="447">
        <v>400</v>
      </c>
      <c r="E167" s="480" t="s">
        <v>999</v>
      </c>
      <c r="F167" s="480" t="s">
        <v>1000</v>
      </c>
      <c r="G167" t="s">
        <v>1001</v>
      </c>
      <c r="H167" t="s">
        <v>1572</v>
      </c>
      <c r="I167" t="s">
        <v>1935</v>
      </c>
      <c r="J167">
        <v>83101</v>
      </c>
      <c r="K167">
        <v>1003</v>
      </c>
      <c r="L167" t="s">
        <v>428</v>
      </c>
      <c r="M167" t="s">
        <v>417</v>
      </c>
      <c r="N167" t="s">
        <v>468</v>
      </c>
      <c r="O167" s="473" t="s">
        <v>359</v>
      </c>
      <c r="P167" t="s">
        <v>1717</v>
      </c>
      <c r="Q167">
        <v>2</v>
      </c>
      <c r="R167">
        <v>0</v>
      </c>
      <c r="S167">
        <v>202107</v>
      </c>
      <c r="T167">
        <v>202112</v>
      </c>
      <c r="U167" s="442">
        <v>46133.4</v>
      </c>
      <c r="V167" s="442">
        <v>0</v>
      </c>
      <c r="W167" s="374"/>
    </row>
    <row r="168" spans="2:23">
      <c r="B168" s="353" t="s">
        <v>460</v>
      </c>
      <c r="C168" s="446" t="s">
        <v>361</v>
      </c>
      <c r="D168" s="447">
        <v>400</v>
      </c>
      <c r="E168" s="480" t="s">
        <v>1002</v>
      </c>
      <c r="F168" s="480" t="s">
        <v>1003</v>
      </c>
      <c r="G168" t="s">
        <v>1004</v>
      </c>
      <c r="H168" t="s">
        <v>1572</v>
      </c>
      <c r="I168" t="s">
        <v>1935</v>
      </c>
      <c r="J168">
        <v>83101</v>
      </c>
      <c r="K168">
        <v>1003</v>
      </c>
      <c r="L168" t="s">
        <v>377</v>
      </c>
      <c r="M168" t="s">
        <v>411</v>
      </c>
      <c r="N168" t="s">
        <v>478</v>
      </c>
      <c r="O168" s="473" t="s">
        <v>359</v>
      </c>
      <c r="P168" t="s">
        <v>1954</v>
      </c>
      <c r="Q168">
        <v>2</v>
      </c>
      <c r="R168">
        <v>0</v>
      </c>
      <c r="S168">
        <v>202107</v>
      </c>
      <c r="T168">
        <v>202112</v>
      </c>
      <c r="U168" s="442">
        <v>39720</v>
      </c>
      <c r="V168" s="442">
        <v>0</v>
      </c>
      <c r="W168" s="374"/>
    </row>
    <row r="169" spans="2:23">
      <c r="B169" s="353" t="s">
        <v>460</v>
      </c>
      <c r="C169" s="446" t="s">
        <v>361</v>
      </c>
      <c r="D169" s="447">
        <v>400</v>
      </c>
      <c r="E169" s="480" t="s">
        <v>1005</v>
      </c>
      <c r="F169" s="480" t="s">
        <v>1006</v>
      </c>
      <c r="G169" t="s">
        <v>1007</v>
      </c>
      <c r="H169" t="s">
        <v>1574</v>
      </c>
      <c r="I169" t="s">
        <v>1935</v>
      </c>
      <c r="J169">
        <v>83101</v>
      </c>
      <c r="K169">
        <v>1003</v>
      </c>
      <c r="L169" t="s">
        <v>428</v>
      </c>
      <c r="M169" t="s">
        <v>356</v>
      </c>
      <c r="N169" t="s">
        <v>358</v>
      </c>
      <c r="O169" s="473" t="s">
        <v>359</v>
      </c>
      <c r="P169" t="s">
        <v>1719</v>
      </c>
      <c r="Q169">
        <v>2</v>
      </c>
      <c r="R169">
        <v>0</v>
      </c>
      <c r="S169">
        <v>202107</v>
      </c>
      <c r="T169">
        <v>202112</v>
      </c>
      <c r="U169" s="442">
        <v>43275.72</v>
      </c>
      <c r="V169" s="442">
        <v>0</v>
      </c>
      <c r="W169" s="374"/>
    </row>
    <row r="170" spans="2:23">
      <c r="B170" s="353" t="s">
        <v>460</v>
      </c>
      <c r="C170" s="446" t="s">
        <v>361</v>
      </c>
      <c r="D170" s="447">
        <v>400</v>
      </c>
      <c r="E170" s="480" t="s">
        <v>1008</v>
      </c>
      <c r="F170" s="480" t="s">
        <v>1009</v>
      </c>
      <c r="G170" t="s">
        <v>1010</v>
      </c>
      <c r="H170" t="s">
        <v>1574</v>
      </c>
      <c r="I170" t="s">
        <v>1935</v>
      </c>
      <c r="J170">
        <v>83101</v>
      </c>
      <c r="K170">
        <v>1003</v>
      </c>
      <c r="L170" t="s">
        <v>446</v>
      </c>
      <c r="M170" t="s">
        <v>411</v>
      </c>
      <c r="N170" t="s">
        <v>358</v>
      </c>
      <c r="O170" s="473" t="s">
        <v>359</v>
      </c>
      <c r="P170" t="s">
        <v>1720</v>
      </c>
      <c r="Q170">
        <v>2</v>
      </c>
      <c r="R170">
        <v>0</v>
      </c>
      <c r="S170">
        <v>202107</v>
      </c>
      <c r="T170">
        <v>202112</v>
      </c>
      <c r="U170" s="442">
        <v>44029.26</v>
      </c>
      <c r="V170" s="442">
        <v>0</v>
      </c>
      <c r="W170" s="374"/>
    </row>
    <row r="171" spans="2:23">
      <c r="B171" s="353" t="s">
        <v>460</v>
      </c>
      <c r="C171" s="446" t="s">
        <v>361</v>
      </c>
      <c r="D171" s="447">
        <v>400</v>
      </c>
      <c r="E171" s="480" t="s">
        <v>1011</v>
      </c>
      <c r="F171" s="480" t="s">
        <v>1012</v>
      </c>
      <c r="G171" t="s">
        <v>1013</v>
      </c>
      <c r="H171" t="s">
        <v>1572</v>
      </c>
      <c r="I171" t="s">
        <v>1935</v>
      </c>
      <c r="J171">
        <v>83101</v>
      </c>
      <c r="K171">
        <v>1003</v>
      </c>
      <c r="L171" t="s">
        <v>446</v>
      </c>
      <c r="M171" t="s">
        <v>411</v>
      </c>
      <c r="N171" t="s">
        <v>424</v>
      </c>
      <c r="O171" s="473" t="s">
        <v>359</v>
      </c>
      <c r="P171" t="s">
        <v>1721</v>
      </c>
      <c r="Q171">
        <v>2</v>
      </c>
      <c r="R171">
        <v>0</v>
      </c>
      <c r="S171">
        <v>202107</v>
      </c>
      <c r="T171">
        <v>202112</v>
      </c>
      <c r="U171" s="442">
        <v>39832.980000000003</v>
      </c>
      <c r="V171" s="442">
        <v>0</v>
      </c>
      <c r="W171" s="374"/>
    </row>
    <row r="172" spans="2:23">
      <c r="B172" s="353" t="s">
        <v>460</v>
      </c>
      <c r="C172" s="446" t="s">
        <v>361</v>
      </c>
      <c r="D172" s="447">
        <v>400</v>
      </c>
      <c r="E172" s="480" t="s">
        <v>1014</v>
      </c>
      <c r="F172" s="480" t="s">
        <v>1015</v>
      </c>
      <c r="G172" t="s">
        <v>1016</v>
      </c>
      <c r="H172" t="s">
        <v>1572</v>
      </c>
      <c r="I172" t="s">
        <v>1935</v>
      </c>
      <c r="J172">
        <v>83101</v>
      </c>
      <c r="K172">
        <v>1003</v>
      </c>
      <c r="L172" t="s">
        <v>423</v>
      </c>
      <c r="M172" t="s">
        <v>357</v>
      </c>
      <c r="N172" t="s">
        <v>392</v>
      </c>
      <c r="O172" s="473" t="s">
        <v>359</v>
      </c>
      <c r="P172" t="s">
        <v>1722</v>
      </c>
      <c r="Q172">
        <v>2</v>
      </c>
      <c r="R172">
        <v>0</v>
      </c>
      <c r="S172">
        <v>202107</v>
      </c>
      <c r="T172">
        <v>202112</v>
      </c>
      <c r="U172" s="442">
        <v>42838.74</v>
      </c>
      <c r="V172" s="442">
        <v>0</v>
      </c>
      <c r="W172" s="374"/>
    </row>
    <row r="173" spans="2:23">
      <c r="B173" s="353" t="s">
        <v>460</v>
      </c>
      <c r="C173" s="446" t="s">
        <v>361</v>
      </c>
      <c r="D173" s="447">
        <v>400</v>
      </c>
      <c r="E173" s="480" t="s">
        <v>1017</v>
      </c>
      <c r="F173" s="480" t="s">
        <v>1018</v>
      </c>
      <c r="G173" t="s">
        <v>1019</v>
      </c>
      <c r="H173" t="s">
        <v>1572</v>
      </c>
      <c r="I173" t="s">
        <v>1935</v>
      </c>
      <c r="J173">
        <v>83101</v>
      </c>
      <c r="K173">
        <v>1003</v>
      </c>
      <c r="L173" t="s">
        <v>423</v>
      </c>
      <c r="M173" t="s">
        <v>357</v>
      </c>
      <c r="N173" t="s">
        <v>392</v>
      </c>
      <c r="O173" s="473" t="s">
        <v>359</v>
      </c>
      <c r="P173" t="s">
        <v>1723</v>
      </c>
      <c r="Q173">
        <v>2</v>
      </c>
      <c r="R173">
        <v>0</v>
      </c>
      <c r="S173">
        <v>202107</v>
      </c>
      <c r="T173">
        <v>202112</v>
      </c>
      <c r="U173" s="442">
        <v>47878.74</v>
      </c>
      <c r="V173" s="442">
        <v>0</v>
      </c>
      <c r="W173" s="374"/>
    </row>
    <row r="174" spans="2:23">
      <c r="B174" s="353" t="s">
        <v>460</v>
      </c>
      <c r="C174" s="446" t="s">
        <v>361</v>
      </c>
      <c r="D174" s="447">
        <v>400</v>
      </c>
      <c r="E174" s="480" t="s">
        <v>1020</v>
      </c>
      <c r="F174" s="480" t="s">
        <v>1021</v>
      </c>
      <c r="G174" t="s">
        <v>1022</v>
      </c>
      <c r="H174" t="s">
        <v>1574</v>
      </c>
      <c r="I174" t="s">
        <v>1935</v>
      </c>
      <c r="J174">
        <v>83101</v>
      </c>
      <c r="K174">
        <v>1003</v>
      </c>
      <c r="L174" t="s">
        <v>428</v>
      </c>
      <c r="M174" t="s">
        <v>417</v>
      </c>
      <c r="N174" t="s">
        <v>358</v>
      </c>
      <c r="O174" s="473" t="s">
        <v>359</v>
      </c>
      <c r="P174" t="s">
        <v>1724</v>
      </c>
      <c r="Q174">
        <v>2</v>
      </c>
      <c r="R174">
        <v>0</v>
      </c>
      <c r="S174">
        <v>202107</v>
      </c>
      <c r="T174">
        <v>202112</v>
      </c>
      <c r="U174" s="442">
        <v>49494.9</v>
      </c>
      <c r="V174" s="442">
        <v>0</v>
      </c>
      <c r="W174" s="374"/>
    </row>
    <row r="175" spans="2:23">
      <c r="B175" s="353" t="s">
        <v>460</v>
      </c>
      <c r="C175" s="446" t="s">
        <v>361</v>
      </c>
      <c r="D175" s="447">
        <v>400</v>
      </c>
      <c r="E175" s="480" t="s">
        <v>1023</v>
      </c>
      <c r="F175" s="480" t="s">
        <v>1024</v>
      </c>
      <c r="G175" t="s">
        <v>1025</v>
      </c>
      <c r="H175" t="s">
        <v>1574</v>
      </c>
      <c r="I175" t="s">
        <v>1935</v>
      </c>
      <c r="J175">
        <v>83101</v>
      </c>
      <c r="K175">
        <v>1003</v>
      </c>
      <c r="L175" t="s">
        <v>433</v>
      </c>
      <c r="M175" t="s">
        <v>423</v>
      </c>
      <c r="N175" t="s">
        <v>358</v>
      </c>
      <c r="O175" s="473" t="s">
        <v>359</v>
      </c>
      <c r="P175" t="s">
        <v>1725</v>
      </c>
      <c r="Q175">
        <v>2</v>
      </c>
      <c r="R175">
        <v>0</v>
      </c>
      <c r="S175">
        <v>202107</v>
      </c>
      <c r="T175">
        <v>202112</v>
      </c>
      <c r="U175" s="442">
        <v>41352.720000000001</v>
      </c>
      <c r="V175" s="442">
        <v>0</v>
      </c>
      <c r="W175" s="374"/>
    </row>
    <row r="176" spans="2:23">
      <c r="B176" s="353" t="s">
        <v>460</v>
      </c>
      <c r="C176" s="446" t="s">
        <v>361</v>
      </c>
      <c r="D176" s="447">
        <v>400</v>
      </c>
      <c r="E176" s="480" t="s">
        <v>1026</v>
      </c>
      <c r="F176" s="480" t="s">
        <v>1027</v>
      </c>
      <c r="G176" t="s">
        <v>1028</v>
      </c>
      <c r="H176" t="s">
        <v>1574</v>
      </c>
      <c r="I176" t="s">
        <v>1935</v>
      </c>
      <c r="J176">
        <v>83101</v>
      </c>
      <c r="K176">
        <v>1003</v>
      </c>
      <c r="L176" t="s">
        <v>433</v>
      </c>
      <c r="M176" t="s">
        <v>437</v>
      </c>
      <c r="N176" t="s">
        <v>358</v>
      </c>
      <c r="O176" s="473" t="s">
        <v>359</v>
      </c>
      <c r="P176" t="s">
        <v>1726</v>
      </c>
      <c r="Q176">
        <v>2</v>
      </c>
      <c r="R176">
        <v>0</v>
      </c>
      <c r="S176">
        <v>202107</v>
      </c>
      <c r="T176">
        <v>202112</v>
      </c>
      <c r="U176" s="442">
        <v>55805.919999999998</v>
      </c>
      <c r="V176" s="442">
        <v>0</v>
      </c>
      <c r="W176" s="374"/>
    </row>
    <row r="177" spans="2:23">
      <c r="B177" s="353" t="s">
        <v>460</v>
      </c>
      <c r="C177" s="446" t="s">
        <v>361</v>
      </c>
      <c r="D177" s="447">
        <v>400</v>
      </c>
      <c r="E177" s="480" t="s">
        <v>350</v>
      </c>
      <c r="F177" s="480" t="s">
        <v>351</v>
      </c>
      <c r="G177" t="s">
        <v>1029</v>
      </c>
      <c r="H177" t="s">
        <v>1574</v>
      </c>
      <c r="I177" t="s">
        <v>1935</v>
      </c>
      <c r="J177">
        <v>83101</v>
      </c>
      <c r="K177">
        <v>1003</v>
      </c>
      <c r="L177" t="s">
        <v>391</v>
      </c>
      <c r="M177" t="s">
        <v>418</v>
      </c>
      <c r="N177" t="s">
        <v>358</v>
      </c>
      <c r="O177" s="473" t="s">
        <v>359</v>
      </c>
      <c r="P177" t="s">
        <v>360</v>
      </c>
      <c r="Q177">
        <v>2</v>
      </c>
      <c r="R177">
        <v>0</v>
      </c>
      <c r="S177">
        <v>202107</v>
      </c>
      <c r="T177">
        <v>202112</v>
      </c>
      <c r="U177" s="442">
        <v>52963.92</v>
      </c>
      <c r="V177" s="442">
        <v>0</v>
      </c>
      <c r="W177" s="374"/>
    </row>
    <row r="178" spans="2:23">
      <c r="B178" s="353" t="s">
        <v>460</v>
      </c>
      <c r="C178" s="446" t="s">
        <v>361</v>
      </c>
      <c r="D178" s="447">
        <v>400</v>
      </c>
      <c r="E178" s="480" t="s">
        <v>1030</v>
      </c>
      <c r="F178" s="480" t="s">
        <v>1031</v>
      </c>
      <c r="G178" t="s">
        <v>1032</v>
      </c>
      <c r="H178" t="s">
        <v>1574</v>
      </c>
      <c r="I178" t="s">
        <v>1935</v>
      </c>
      <c r="J178">
        <v>83101</v>
      </c>
      <c r="K178">
        <v>1003</v>
      </c>
      <c r="L178" t="s">
        <v>428</v>
      </c>
      <c r="M178" t="s">
        <v>377</v>
      </c>
      <c r="N178" t="s">
        <v>358</v>
      </c>
      <c r="O178" s="473" t="s">
        <v>359</v>
      </c>
      <c r="P178" t="s">
        <v>1727</v>
      </c>
      <c r="Q178">
        <v>2</v>
      </c>
      <c r="R178">
        <v>0</v>
      </c>
      <c r="S178">
        <v>202107</v>
      </c>
      <c r="T178">
        <v>202112</v>
      </c>
      <c r="U178" s="442">
        <v>50324.44</v>
      </c>
      <c r="V178" s="442">
        <v>0</v>
      </c>
      <c r="W178" s="374"/>
    </row>
    <row r="179" spans="2:23">
      <c r="B179" s="353" t="s">
        <v>460</v>
      </c>
      <c r="C179" s="446" t="s">
        <v>361</v>
      </c>
      <c r="D179" s="447">
        <v>400</v>
      </c>
      <c r="E179" s="480" t="s">
        <v>452</v>
      </c>
      <c r="F179" s="480" t="s">
        <v>453</v>
      </c>
      <c r="G179" t="s">
        <v>454</v>
      </c>
      <c r="H179" t="s">
        <v>1572</v>
      </c>
      <c r="I179" t="s">
        <v>1935</v>
      </c>
      <c r="J179">
        <v>83101</v>
      </c>
      <c r="K179">
        <v>1003</v>
      </c>
      <c r="L179" t="s">
        <v>391</v>
      </c>
      <c r="M179" t="s">
        <v>411</v>
      </c>
      <c r="N179" t="s">
        <v>370</v>
      </c>
      <c r="O179" s="473" t="s">
        <v>359</v>
      </c>
      <c r="P179" t="s">
        <v>455</v>
      </c>
      <c r="Q179">
        <v>2</v>
      </c>
      <c r="R179">
        <v>0</v>
      </c>
      <c r="S179">
        <v>202107</v>
      </c>
      <c r="T179">
        <v>202112</v>
      </c>
      <c r="U179" s="442">
        <v>50927.76</v>
      </c>
      <c r="V179" s="442">
        <v>0</v>
      </c>
      <c r="W179" s="374"/>
    </row>
    <row r="180" spans="2:23">
      <c r="B180" s="353" t="s">
        <v>460</v>
      </c>
      <c r="C180" s="446" t="s">
        <v>361</v>
      </c>
      <c r="D180" s="447">
        <v>400</v>
      </c>
      <c r="E180" s="480" t="s">
        <v>1033</v>
      </c>
      <c r="F180" s="480" t="s">
        <v>1034</v>
      </c>
      <c r="G180" t="s">
        <v>1035</v>
      </c>
      <c r="H180" t="s">
        <v>1572</v>
      </c>
      <c r="I180" t="s">
        <v>1935</v>
      </c>
      <c r="J180">
        <v>83101</v>
      </c>
      <c r="K180">
        <v>1003</v>
      </c>
      <c r="L180" t="s">
        <v>391</v>
      </c>
      <c r="M180" t="s">
        <v>417</v>
      </c>
      <c r="N180" t="s">
        <v>392</v>
      </c>
      <c r="O180" s="473" t="s">
        <v>359</v>
      </c>
      <c r="P180" t="s">
        <v>1728</v>
      </c>
      <c r="Q180">
        <v>2</v>
      </c>
      <c r="R180">
        <v>0</v>
      </c>
      <c r="S180">
        <v>202107</v>
      </c>
      <c r="T180">
        <v>202112</v>
      </c>
      <c r="U180" s="442">
        <v>47191.5</v>
      </c>
      <c r="V180" s="442">
        <v>0</v>
      </c>
      <c r="W180" s="374"/>
    </row>
    <row r="181" spans="2:23">
      <c r="B181" s="353" t="s">
        <v>460</v>
      </c>
      <c r="C181" s="446" t="s">
        <v>361</v>
      </c>
      <c r="D181" s="447">
        <v>400</v>
      </c>
      <c r="E181" s="480" t="s">
        <v>1036</v>
      </c>
      <c r="F181" s="480" t="s">
        <v>1037</v>
      </c>
      <c r="G181" t="s">
        <v>1038</v>
      </c>
      <c r="H181" t="s">
        <v>1574</v>
      </c>
      <c r="I181" t="s">
        <v>1935</v>
      </c>
      <c r="J181">
        <v>83101</v>
      </c>
      <c r="K181">
        <v>1003</v>
      </c>
      <c r="L181" t="s">
        <v>433</v>
      </c>
      <c r="M181" t="s">
        <v>423</v>
      </c>
      <c r="N181" t="s">
        <v>358</v>
      </c>
      <c r="O181" s="473" t="s">
        <v>359</v>
      </c>
      <c r="P181" t="s">
        <v>1729</v>
      </c>
      <c r="Q181">
        <v>2</v>
      </c>
      <c r="R181">
        <v>0</v>
      </c>
      <c r="S181">
        <v>202107</v>
      </c>
      <c r="T181">
        <v>202112</v>
      </c>
      <c r="U181" s="442">
        <v>42710.16</v>
      </c>
      <c r="V181" s="442">
        <v>0</v>
      </c>
      <c r="W181" s="374"/>
    </row>
    <row r="182" spans="2:23">
      <c r="B182" s="353" t="s">
        <v>460</v>
      </c>
      <c r="C182" s="446" t="s">
        <v>361</v>
      </c>
      <c r="D182" s="447">
        <v>400</v>
      </c>
      <c r="E182" s="480" t="s">
        <v>1039</v>
      </c>
      <c r="F182" s="480" t="s">
        <v>1040</v>
      </c>
      <c r="G182" t="s">
        <v>1041</v>
      </c>
      <c r="H182" t="s">
        <v>1574</v>
      </c>
      <c r="I182" t="s">
        <v>1935</v>
      </c>
      <c r="J182">
        <v>83101</v>
      </c>
      <c r="K182">
        <v>1003</v>
      </c>
      <c r="L182" t="s">
        <v>446</v>
      </c>
      <c r="M182" t="s">
        <v>423</v>
      </c>
      <c r="N182" t="s">
        <v>358</v>
      </c>
      <c r="O182" s="473" t="s">
        <v>359</v>
      </c>
      <c r="P182" t="s">
        <v>1730</v>
      </c>
      <c r="Q182">
        <v>2</v>
      </c>
      <c r="R182">
        <v>0</v>
      </c>
      <c r="S182">
        <v>202107</v>
      </c>
      <c r="T182">
        <v>202112</v>
      </c>
      <c r="U182" s="442">
        <v>44180.7</v>
      </c>
      <c r="V182" s="442">
        <v>0</v>
      </c>
      <c r="W182" s="374"/>
    </row>
    <row r="183" spans="2:23">
      <c r="B183" s="353" t="s">
        <v>460</v>
      </c>
      <c r="C183" s="446" t="s">
        <v>361</v>
      </c>
      <c r="D183" s="447">
        <v>400</v>
      </c>
      <c r="E183" s="480" t="s">
        <v>1042</v>
      </c>
      <c r="F183" s="480" t="s">
        <v>1043</v>
      </c>
      <c r="G183" t="s">
        <v>1044</v>
      </c>
      <c r="H183" t="s">
        <v>1574</v>
      </c>
      <c r="I183" t="s">
        <v>1935</v>
      </c>
      <c r="J183">
        <v>83101</v>
      </c>
      <c r="K183">
        <v>1003</v>
      </c>
      <c r="L183" t="s">
        <v>428</v>
      </c>
      <c r="M183" t="s">
        <v>411</v>
      </c>
      <c r="N183" t="s">
        <v>358</v>
      </c>
      <c r="O183" s="473" t="s">
        <v>359</v>
      </c>
      <c r="P183" t="s">
        <v>1731</v>
      </c>
      <c r="Q183">
        <v>2</v>
      </c>
      <c r="R183">
        <v>0</v>
      </c>
      <c r="S183">
        <v>202107</v>
      </c>
      <c r="T183">
        <v>202112</v>
      </c>
      <c r="U183" s="442">
        <v>52058.94</v>
      </c>
      <c r="V183" s="442">
        <v>0</v>
      </c>
      <c r="W183" s="374"/>
    </row>
    <row r="184" spans="2:23">
      <c r="B184" s="353" t="s">
        <v>460</v>
      </c>
      <c r="C184" s="446" t="s">
        <v>361</v>
      </c>
      <c r="D184" s="447">
        <v>400</v>
      </c>
      <c r="E184" s="480" t="s">
        <v>1045</v>
      </c>
      <c r="F184" s="480" t="s">
        <v>1046</v>
      </c>
      <c r="G184" t="s">
        <v>1047</v>
      </c>
      <c r="H184" t="s">
        <v>1574</v>
      </c>
      <c r="I184" t="s">
        <v>1935</v>
      </c>
      <c r="J184">
        <v>83101</v>
      </c>
      <c r="K184">
        <v>1003</v>
      </c>
      <c r="L184" t="s">
        <v>446</v>
      </c>
      <c r="M184" t="s">
        <v>391</v>
      </c>
      <c r="N184" t="s">
        <v>358</v>
      </c>
      <c r="O184" s="473" t="s">
        <v>359</v>
      </c>
      <c r="P184" t="s">
        <v>1732</v>
      </c>
      <c r="Q184">
        <v>2</v>
      </c>
      <c r="R184">
        <v>0</v>
      </c>
      <c r="S184">
        <v>202107</v>
      </c>
      <c r="T184">
        <v>202112</v>
      </c>
      <c r="U184" s="442">
        <v>51444.72</v>
      </c>
      <c r="V184" s="442">
        <v>0</v>
      </c>
      <c r="W184" s="374"/>
    </row>
    <row r="185" spans="2:23">
      <c r="B185" s="353" t="s">
        <v>460</v>
      </c>
      <c r="C185" s="446" t="s">
        <v>361</v>
      </c>
      <c r="D185" s="447">
        <v>400</v>
      </c>
      <c r="E185" s="480" t="s">
        <v>1048</v>
      </c>
      <c r="F185" s="480" t="s">
        <v>1049</v>
      </c>
      <c r="G185" t="s">
        <v>1050</v>
      </c>
      <c r="H185" t="s">
        <v>1574</v>
      </c>
      <c r="I185" t="s">
        <v>1935</v>
      </c>
      <c r="J185">
        <v>83101</v>
      </c>
      <c r="K185">
        <v>1003</v>
      </c>
      <c r="L185" t="s">
        <v>428</v>
      </c>
      <c r="M185" t="s">
        <v>411</v>
      </c>
      <c r="N185" t="s">
        <v>358</v>
      </c>
      <c r="O185" s="473" t="s">
        <v>359</v>
      </c>
      <c r="P185" t="s">
        <v>1733</v>
      </c>
      <c r="Q185">
        <v>2</v>
      </c>
      <c r="R185">
        <v>0</v>
      </c>
      <c r="S185">
        <v>202107</v>
      </c>
      <c r="T185">
        <v>202112</v>
      </c>
      <c r="U185" s="442">
        <v>50022.78</v>
      </c>
      <c r="V185" s="442">
        <v>0</v>
      </c>
      <c r="W185" s="374"/>
    </row>
    <row r="186" spans="2:23">
      <c r="B186" s="353" t="s">
        <v>460</v>
      </c>
      <c r="C186" s="446" t="s">
        <v>361</v>
      </c>
      <c r="D186" s="447">
        <v>400</v>
      </c>
      <c r="E186" s="480" t="s">
        <v>1051</v>
      </c>
      <c r="F186" s="480" t="s">
        <v>1052</v>
      </c>
      <c r="G186" t="s">
        <v>1053</v>
      </c>
      <c r="H186" t="s">
        <v>1572</v>
      </c>
      <c r="I186" t="s">
        <v>1935</v>
      </c>
      <c r="J186">
        <v>83101</v>
      </c>
      <c r="K186">
        <v>1003</v>
      </c>
      <c r="L186" t="s">
        <v>428</v>
      </c>
      <c r="M186" t="s">
        <v>411</v>
      </c>
      <c r="N186" t="s">
        <v>405</v>
      </c>
      <c r="O186" s="473" t="s">
        <v>359</v>
      </c>
      <c r="P186" t="s">
        <v>1734</v>
      </c>
      <c r="Q186">
        <v>2</v>
      </c>
      <c r="R186">
        <v>0</v>
      </c>
      <c r="S186">
        <v>202107</v>
      </c>
      <c r="T186">
        <v>202112</v>
      </c>
      <c r="U186" s="442">
        <v>36154.86</v>
      </c>
      <c r="V186" s="442">
        <v>0</v>
      </c>
      <c r="W186" s="374"/>
    </row>
    <row r="187" spans="2:23">
      <c r="B187" s="353" t="s">
        <v>460</v>
      </c>
      <c r="C187" s="446" t="s">
        <v>361</v>
      </c>
      <c r="D187" s="447">
        <v>400</v>
      </c>
      <c r="E187" s="480" t="s">
        <v>1918</v>
      </c>
      <c r="F187" s="480" t="s">
        <v>1919</v>
      </c>
      <c r="G187" t="s">
        <v>1920</v>
      </c>
      <c r="H187" t="s">
        <v>1595</v>
      </c>
      <c r="I187" t="s">
        <v>1936</v>
      </c>
      <c r="J187">
        <v>83101</v>
      </c>
      <c r="K187">
        <v>1003</v>
      </c>
      <c r="L187" t="s">
        <v>433</v>
      </c>
      <c r="M187" t="s">
        <v>423</v>
      </c>
      <c r="N187" t="s">
        <v>508</v>
      </c>
      <c r="O187" s="473" t="s">
        <v>359</v>
      </c>
      <c r="P187" t="s">
        <v>1923</v>
      </c>
      <c r="Q187">
        <v>5</v>
      </c>
      <c r="R187">
        <v>0</v>
      </c>
      <c r="S187">
        <v>202107</v>
      </c>
      <c r="T187">
        <v>202112</v>
      </c>
      <c r="U187" s="442">
        <v>54093.72</v>
      </c>
      <c r="V187" s="442">
        <v>0</v>
      </c>
      <c r="W187" s="374"/>
    </row>
    <row r="188" spans="2:23">
      <c r="B188" s="353" t="s">
        <v>460</v>
      </c>
      <c r="C188" s="446" t="s">
        <v>361</v>
      </c>
      <c r="D188" s="447">
        <v>400</v>
      </c>
      <c r="E188" s="480" t="s">
        <v>1054</v>
      </c>
      <c r="F188" s="480" t="s">
        <v>1055</v>
      </c>
      <c r="G188" t="s">
        <v>1056</v>
      </c>
      <c r="H188" t="s">
        <v>1574</v>
      </c>
      <c r="I188" t="s">
        <v>1935</v>
      </c>
      <c r="J188">
        <v>83101</v>
      </c>
      <c r="K188">
        <v>1003</v>
      </c>
      <c r="L188" t="s">
        <v>446</v>
      </c>
      <c r="M188" t="s">
        <v>356</v>
      </c>
      <c r="N188" t="s">
        <v>358</v>
      </c>
      <c r="O188" s="473" t="s">
        <v>359</v>
      </c>
      <c r="P188" t="s">
        <v>1735</v>
      </c>
      <c r="Q188">
        <v>2</v>
      </c>
      <c r="R188">
        <v>0</v>
      </c>
      <c r="S188">
        <v>202107</v>
      </c>
      <c r="T188">
        <v>202112</v>
      </c>
      <c r="U188" s="442">
        <v>41013.360000000001</v>
      </c>
      <c r="V188" s="442">
        <v>0</v>
      </c>
      <c r="W188" s="374"/>
    </row>
    <row r="189" spans="2:23">
      <c r="B189" s="353" t="s">
        <v>460</v>
      </c>
      <c r="C189" s="446" t="s">
        <v>361</v>
      </c>
      <c r="D189" s="447">
        <v>400</v>
      </c>
      <c r="E189" s="480" t="s">
        <v>426</v>
      </c>
      <c r="F189" s="480" t="s">
        <v>427</v>
      </c>
      <c r="G189" t="s">
        <v>1057</v>
      </c>
      <c r="H189" t="s">
        <v>1574</v>
      </c>
      <c r="I189" t="s">
        <v>1935</v>
      </c>
      <c r="J189">
        <v>83101</v>
      </c>
      <c r="K189">
        <v>1003</v>
      </c>
      <c r="L189" t="s">
        <v>428</v>
      </c>
      <c r="M189" t="s">
        <v>357</v>
      </c>
      <c r="N189" t="s">
        <v>358</v>
      </c>
      <c r="O189" s="473" t="s">
        <v>359</v>
      </c>
      <c r="P189" t="s">
        <v>429</v>
      </c>
      <c r="Q189">
        <v>2</v>
      </c>
      <c r="R189">
        <v>0</v>
      </c>
      <c r="S189">
        <v>202107</v>
      </c>
      <c r="T189">
        <v>202112</v>
      </c>
      <c r="U189" s="442">
        <v>49909.65</v>
      </c>
      <c r="V189" s="442">
        <v>0</v>
      </c>
      <c r="W189" s="374"/>
    </row>
    <row r="190" spans="2:23">
      <c r="B190" s="353" t="s">
        <v>460</v>
      </c>
      <c r="C190" s="446" t="s">
        <v>361</v>
      </c>
      <c r="D190" s="447">
        <v>400</v>
      </c>
      <c r="E190" s="480" t="s">
        <v>1058</v>
      </c>
      <c r="F190" s="480" t="s">
        <v>1059</v>
      </c>
      <c r="G190" t="s">
        <v>1060</v>
      </c>
      <c r="H190" t="s">
        <v>1572</v>
      </c>
      <c r="I190" t="s">
        <v>1935</v>
      </c>
      <c r="J190">
        <v>83101</v>
      </c>
      <c r="K190">
        <v>1003</v>
      </c>
      <c r="L190" t="s">
        <v>446</v>
      </c>
      <c r="M190" t="s">
        <v>411</v>
      </c>
      <c r="N190" t="s">
        <v>424</v>
      </c>
      <c r="O190" s="473" t="s">
        <v>359</v>
      </c>
      <c r="P190" t="s">
        <v>1736</v>
      </c>
      <c r="Q190">
        <v>2</v>
      </c>
      <c r="R190">
        <v>0</v>
      </c>
      <c r="S190">
        <v>202107</v>
      </c>
      <c r="T190">
        <v>202112</v>
      </c>
      <c r="U190" s="442">
        <v>38660.94</v>
      </c>
      <c r="V190" s="442">
        <v>0</v>
      </c>
      <c r="W190" s="374"/>
    </row>
    <row r="191" spans="2:23">
      <c r="B191" s="353" t="s">
        <v>460</v>
      </c>
      <c r="C191" s="446" t="s">
        <v>361</v>
      </c>
      <c r="D191" s="447">
        <v>400</v>
      </c>
      <c r="E191" s="480" t="s">
        <v>1061</v>
      </c>
      <c r="F191" s="480" t="s">
        <v>1062</v>
      </c>
      <c r="G191" t="s">
        <v>1063</v>
      </c>
      <c r="H191" t="s">
        <v>1698</v>
      </c>
      <c r="I191" t="s">
        <v>1936</v>
      </c>
      <c r="J191">
        <v>83101</v>
      </c>
      <c r="K191">
        <v>1003</v>
      </c>
      <c r="L191" t="s">
        <v>423</v>
      </c>
      <c r="M191" t="s">
        <v>418</v>
      </c>
      <c r="N191" t="s">
        <v>506</v>
      </c>
      <c r="O191" s="473" t="s">
        <v>359</v>
      </c>
      <c r="P191" t="s">
        <v>1737</v>
      </c>
      <c r="Q191">
        <v>5</v>
      </c>
      <c r="R191">
        <v>0</v>
      </c>
      <c r="S191">
        <v>202107</v>
      </c>
      <c r="T191">
        <v>202112</v>
      </c>
      <c r="U191" s="442">
        <v>54093.72</v>
      </c>
      <c r="V191" s="442">
        <v>0</v>
      </c>
      <c r="W191" s="374"/>
    </row>
    <row r="192" spans="2:23">
      <c r="B192" s="353" t="s">
        <v>460</v>
      </c>
      <c r="C192" s="446" t="s">
        <v>361</v>
      </c>
      <c r="D192" s="447">
        <v>400</v>
      </c>
      <c r="E192" s="480" t="s">
        <v>1064</v>
      </c>
      <c r="F192" s="480" t="s">
        <v>1065</v>
      </c>
      <c r="G192" t="s">
        <v>1066</v>
      </c>
      <c r="H192" t="s">
        <v>1610</v>
      </c>
      <c r="I192" t="s">
        <v>1936</v>
      </c>
      <c r="J192">
        <v>83101</v>
      </c>
      <c r="K192">
        <v>1003</v>
      </c>
      <c r="L192" t="s">
        <v>357</v>
      </c>
      <c r="M192" t="s">
        <v>418</v>
      </c>
      <c r="N192" t="s">
        <v>489</v>
      </c>
      <c r="O192" s="473" t="s">
        <v>359</v>
      </c>
      <c r="P192" t="s">
        <v>1738</v>
      </c>
      <c r="Q192">
        <v>5</v>
      </c>
      <c r="R192">
        <v>0</v>
      </c>
      <c r="S192">
        <v>202107</v>
      </c>
      <c r="T192">
        <v>202112</v>
      </c>
      <c r="U192" s="442">
        <v>43189.2</v>
      </c>
      <c r="V192" s="442">
        <v>0</v>
      </c>
      <c r="W192" s="374"/>
    </row>
    <row r="193" spans="2:23">
      <c r="B193" s="353" t="s">
        <v>460</v>
      </c>
      <c r="C193" s="446" t="s">
        <v>361</v>
      </c>
      <c r="D193" s="447">
        <v>400</v>
      </c>
      <c r="E193" s="480" t="s">
        <v>1067</v>
      </c>
      <c r="F193" s="480" t="s">
        <v>1068</v>
      </c>
      <c r="G193" t="s">
        <v>1069</v>
      </c>
      <c r="H193" t="s">
        <v>1574</v>
      </c>
      <c r="I193" t="s">
        <v>1935</v>
      </c>
      <c r="J193">
        <v>83101</v>
      </c>
      <c r="K193">
        <v>1003</v>
      </c>
      <c r="L193" t="s">
        <v>428</v>
      </c>
      <c r="M193" t="s">
        <v>377</v>
      </c>
      <c r="N193" t="s">
        <v>358</v>
      </c>
      <c r="O193" s="473" t="s">
        <v>359</v>
      </c>
      <c r="P193" t="s">
        <v>1739</v>
      </c>
      <c r="Q193">
        <v>2</v>
      </c>
      <c r="R193">
        <v>0</v>
      </c>
      <c r="S193">
        <v>202107</v>
      </c>
      <c r="T193">
        <v>202112</v>
      </c>
      <c r="U193" s="442">
        <v>51832.68</v>
      </c>
      <c r="V193" s="442">
        <v>0</v>
      </c>
      <c r="W193" s="374"/>
    </row>
    <row r="194" spans="2:23">
      <c r="B194" s="353" t="s">
        <v>460</v>
      </c>
      <c r="C194" s="446" t="s">
        <v>361</v>
      </c>
      <c r="D194" s="447">
        <v>400</v>
      </c>
      <c r="E194" s="480" t="s">
        <v>1070</v>
      </c>
      <c r="F194" s="480" t="s">
        <v>1071</v>
      </c>
      <c r="G194" t="s">
        <v>1072</v>
      </c>
      <c r="H194" t="s">
        <v>1572</v>
      </c>
      <c r="I194" t="s">
        <v>1935</v>
      </c>
      <c r="J194">
        <v>83101</v>
      </c>
      <c r="K194">
        <v>1003</v>
      </c>
      <c r="L194" t="s">
        <v>428</v>
      </c>
      <c r="M194" t="s">
        <v>423</v>
      </c>
      <c r="N194" t="s">
        <v>468</v>
      </c>
      <c r="O194" s="473" t="s">
        <v>359</v>
      </c>
      <c r="P194" t="s">
        <v>1740</v>
      </c>
      <c r="Q194">
        <v>2</v>
      </c>
      <c r="R194">
        <v>0</v>
      </c>
      <c r="S194">
        <v>202107</v>
      </c>
      <c r="T194">
        <v>202112</v>
      </c>
      <c r="U194" s="442">
        <v>45734.16</v>
      </c>
      <c r="V194" s="442">
        <v>0</v>
      </c>
      <c r="W194" s="374"/>
    </row>
    <row r="195" spans="2:23">
      <c r="B195" s="353" t="s">
        <v>460</v>
      </c>
      <c r="C195" s="446" t="s">
        <v>361</v>
      </c>
      <c r="D195" s="447">
        <v>400</v>
      </c>
      <c r="E195" s="480" t="s">
        <v>1073</v>
      </c>
      <c r="F195" s="480" t="s">
        <v>1074</v>
      </c>
      <c r="G195" t="s">
        <v>1075</v>
      </c>
      <c r="H195" t="s">
        <v>1572</v>
      </c>
      <c r="I195" t="s">
        <v>1935</v>
      </c>
      <c r="J195">
        <v>83101</v>
      </c>
      <c r="K195">
        <v>1003</v>
      </c>
      <c r="L195" t="s">
        <v>423</v>
      </c>
      <c r="M195" t="s">
        <v>378</v>
      </c>
      <c r="N195" t="s">
        <v>478</v>
      </c>
      <c r="O195" s="473" t="s">
        <v>359</v>
      </c>
      <c r="P195" t="s">
        <v>1939</v>
      </c>
      <c r="Q195">
        <v>2</v>
      </c>
      <c r="R195">
        <v>0</v>
      </c>
      <c r="S195">
        <v>202107</v>
      </c>
      <c r="T195">
        <v>202112</v>
      </c>
      <c r="U195" s="442">
        <v>38872.32</v>
      </c>
      <c r="V195" s="442">
        <v>0</v>
      </c>
      <c r="W195" s="374"/>
    </row>
    <row r="196" spans="2:23">
      <c r="B196" s="353" t="s">
        <v>460</v>
      </c>
      <c r="C196" s="446" t="s">
        <v>361</v>
      </c>
      <c r="D196" s="447">
        <v>400</v>
      </c>
      <c r="E196" s="480" t="s">
        <v>1076</v>
      </c>
      <c r="F196" s="480" t="s">
        <v>1077</v>
      </c>
      <c r="G196" t="s">
        <v>1078</v>
      </c>
      <c r="H196" t="s">
        <v>1572</v>
      </c>
      <c r="I196" t="s">
        <v>1935</v>
      </c>
      <c r="J196">
        <v>83101</v>
      </c>
      <c r="K196">
        <v>1003</v>
      </c>
      <c r="L196" t="s">
        <v>433</v>
      </c>
      <c r="M196" t="s">
        <v>356</v>
      </c>
      <c r="N196" t="s">
        <v>468</v>
      </c>
      <c r="O196" s="473" t="s">
        <v>359</v>
      </c>
      <c r="P196" t="s">
        <v>1741</v>
      </c>
      <c r="Q196">
        <v>2</v>
      </c>
      <c r="R196">
        <v>0</v>
      </c>
      <c r="S196">
        <v>202107</v>
      </c>
      <c r="T196">
        <v>202112</v>
      </c>
      <c r="U196" s="442">
        <v>45734.16</v>
      </c>
      <c r="V196" s="442">
        <v>0</v>
      </c>
      <c r="W196" s="374"/>
    </row>
    <row r="197" spans="2:23">
      <c r="B197" s="353" t="s">
        <v>460</v>
      </c>
      <c r="C197" s="446" t="s">
        <v>361</v>
      </c>
      <c r="D197" s="447">
        <v>400</v>
      </c>
      <c r="E197" s="480" t="s">
        <v>1079</v>
      </c>
      <c r="F197" s="480" t="s">
        <v>1080</v>
      </c>
      <c r="G197" t="s">
        <v>1081</v>
      </c>
      <c r="H197" t="s">
        <v>1572</v>
      </c>
      <c r="I197" t="s">
        <v>1935</v>
      </c>
      <c r="J197">
        <v>83101</v>
      </c>
      <c r="K197">
        <v>1003</v>
      </c>
      <c r="L197" t="s">
        <v>377</v>
      </c>
      <c r="M197" t="s">
        <v>418</v>
      </c>
      <c r="N197" t="s">
        <v>405</v>
      </c>
      <c r="O197" s="473" t="s">
        <v>359</v>
      </c>
      <c r="P197" t="s">
        <v>1742</v>
      </c>
      <c r="Q197">
        <v>2</v>
      </c>
      <c r="R197">
        <v>0</v>
      </c>
      <c r="S197">
        <v>202107</v>
      </c>
      <c r="T197">
        <v>202112</v>
      </c>
      <c r="U197" s="442">
        <v>38556.699999999997</v>
      </c>
      <c r="V197" s="442">
        <v>0</v>
      </c>
      <c r="W197" s="374"/>
    </row>
    <row r="198" spans="2:23">
      <c r="B198" s="353" t="s">
        <v>460</v>
      </c>
      <c r="C198" s="446" t="s">
        <v>361</v>
      </c>
      <c r="D198" s="447">
        <v>400</v>
      </c>
      <c r="E198" s="480" t="s">
        <v>1082</v>
      </c>
      <c r="F198" s="480" t="s">
        <v>1083</v>
      </c>
      <c r="G198" t="s">
        <v>1084</v>
      </c>
      <c r="H198" t="s">
        <v>1574</v>
      </c>
      <c r="I198" t="s">
        <v>1935</v>
      </c>
      <c r="J198">
        <v>83101</v>
      </c>
      <c r="K198">
        <v>1003</v>
      </c>
      <c r="L198" t="s">
        <v>428</v>
      </c>
      <c r="M198" t="s">
        <v>378</v>
      </c>
      <c r="N198" t="s">
        <v>358</v>
      </c>
      <c r="O198" s="473" t="s">
        <v>359</v>
      </c>
      <c r="P198" t="s">
        <v>1743</v>
      </c>
      <c r="Q198">
        <v>2</v>
      </c>
      <c r="R198">
        <v>0</v>
      </c>
      <c r="S198">
        <v>202107</v>
      </c>
      <c r="T198">
        <v>202112</v>
      </c>
      <c r="U198" s="442">
        <v>52963.92</v>
      </c>
      <c r="V198" s="442">
        <v>0</v>
      </c>
      <c r="W198" s="374"/>
    </row>
    <row r="199" spans="2:23">
      <c r="B199" s="353" t="s">
        <v>460</v>
      </c>
      <c r="C199" s="446" t="s">
        <v>361</v>
      </c>
      <c r="D199" s="447">
        <v>400</v>
      </c>
      <c r="E199" s="480" t="s">
        <v>1085</v>
      </c>
      <c r="F199" s="480" t="s">
        <v>1086</v>
      </c>
      <c r="G199" t="s">
        <v>1087</v>
      </c>
      <c r="H199" t="s">
        <v>1572</v>
      </c>
      <c r="I199" t="s">
        <v>1935</v>
      </c>
      <c r="J199">
        <v>83101</v>
      </c>
      <c r="K199">
        <v>1003</v>
      </c>
      <c r="L199" t="s">
        <v>433</v>
      </c>
      <c r="M199" t="s">
        <v>437</v>
      </c>
      <c r="N199" t="s">
        <v>478</v>
      </c>
      <c r="O199" s="473" t="s">
        <v>359</v>
      </c>
      <c r="P199" t="s">
        <v>1744</v>
      </c>
      <c r="Q199">
        <v>2</v>
      </c>
      <c r="R199">
        <v>0</v>
      </c>
      <c r="S199">
        <v>202107</v>
      </c>
      <c r="T199">
        <v>202112</v>
      </c>
      <c r="U199" s="442">
        <v>43307.4</v>
      </c>
      <c r="V199" s="442">
        <v>0</v>
      </c>
      <c r="W199" s="374"/>
    </row>
    <row r="200" spans="2:23">
      <c r="B200" s="353" t="s">
        <v>460</v>
      </c>
      <c r="C200" s="446" t="s">
        <v>361</v>
      </c>
      <c r="D200" s="447">
        <v>400</v>
      </c>
      <c r="E200" s="480" t="s">
        <v>1088</v>
      </c>
      <c r="F200" s="480" t="s">
        <v>1089</v>
      </c>
      <c r="G200" t="s">
        <v>1090</v>
      </c>
      <c r="H200" t="s">
        <v>1572</v>
      </c>
      <c r="I200" t="s">
        <v>1935</v>
      </c>
      <c r="J200">
        <v>83101</v>
      </c>
      <c r="K200">
        <v>1003</v>
      </c>
      <c r="L200" t="s">
        <v>356</v>
      </c>
      <c r="M200" t="s">
        <v>411</v>
      </c>
      <c r="N200" t="s">
        <v>424</v>
      </c>
      <c r="O200" s="473" t="s">
        <v>359</v>
      </c>
      <c r="P200" t="s">
        <v>1745</v>
      </c>
      <c r="Q200">
        <v>2</v>
      </c>
      <c r="R200">
        <v>0</v>
      </c>
      <c r="S200">
        <v>202107</v>
      </c>
      <c r="T200">
        <v>202112</v>
      </c>
      <c r="U200" s="442">
        <v>42053.53</v>
      </c>
      <c r="V200" s="442">
        <v>0</v>
      </c>
      <c r="W200" s="374"/>
    </row>
    <row r="201" spans="2:23">
      <c r="B201" s="353" t="s">
        <v>460</v>
      </c>
      <c r="C201" s="446" t="s">
        <v>361</v>
      </c>
      <c r="D201" s="447">
        <v>400</v>
      </c>
      <c r="E201" s="480" t="s">
        <v>1091</v>
      </c>
      <c r="F201" s="480" t="s">
        <v>1092</v>
      </c>
      <c r="G201" t="s">
        <v>1093</v>
      </c>
      <c r="H201" t="s">
        <v>1595</v>
      </c>
      <c r="I201" t="s">
        <v>1936</v>
      </c>
      <c r="J201">
        <v>83101</v>
      </c>
      <c r="K201">
        <v>1003</v>
      </c>
      <c r="L201" t="s">
        <v>433</v>
      </c>
      <c r="M201" t="s">
        <v>391</v>
      </c>
      <c r="N201" t="s">
        <v>508</v>
      </c>
      <c r="O201" s="473" t="s">
        <v>359</v>
      </c>
      <c r="P201" t="s">
        <v>1746</v>
      </c>
      <c r="Q201">
        <v>5</v>
      </c>
      <c r="R201">
        <v>0</v>
      </c>
      <c r="S201">
        <v>202107</v>
      </c>
      <c r="T201">
        <v>202112</v>
      </c>
      <c r="U201" s="442">
        <v>54093.72</v>
      </c>
      <c r="V201" s="442">
        <v>0</v>
      </c>
      <c r="W201" s="374"/>
    </row>
    <row r="202" spans="2:23">
      <c r="B202" s="353" t="s">
        <v>460</v>
      </c>
      <c r="C202" s="446" t="s">
        <v>361</v>
      </c>
      <c r="D202" s="447">
        <v>400</v>
      </c>
      <c r="E202" s="480" t="s">
        <v>1094</v>
      </c>
      <c r="F202" s="480" t="s">
        <v>1095</v>
      </c>
      <c r="G202" t="s">
        <v>1096</v>
      </c>
      <c r="H202" t="s">
        <v>1572</v>
      </c>
      <c r="I202" t="s">
        <v>1935</v>
      </c>
      <c r="J202">
        <v>83101</v>
      </c>
      <c r="K202">
        <v>1003</v>
      </c>
      <c r="L202" t="s">
        <v>446</v>
      </c>
      <c r="M202" t="s">
        <v>411</v>
      </c>
      <c r="N202" t="s">
        <v>392</v>
      </c>
      <c r="O202" s="473" t="s">
        <v>359</v>
      </c>
      <c r="P202" t="s">
        <v>1747</v>
      </c>
      <c r="Q202">
        <v>2</v>
      </c>
      <c r="R202">
        <v>0</v>
      </c>
      <c r="S202">
        <v>202107</v>
      </c>
      <c r="T202">
        <v>202112</v>
      </c>
      <c r="U202" s="442">
        <v>50803.32</v>
      </c>
      <c r="V202" s="442">
        <v>0</v>
      </c>
      <c r="W202" s="374"/>
    </row>
    <row r="203" spans="2:23">
      <c r="B203" s="353" t="s">
        <v>460</v>
      </c>
      <c r="C203" s="446" t="s">
        <v>361</v>
      </c>
      <c r="D203" s="447">
        <v>400</v>
      </c>
      <c r="E203" s="480" t="s">
        <v>1097</v>
      </c>
      <c r="F203" s="480" t="s">
        <v>1098</v>
      </c>
      <c r="G203" t="s">
        <v>1099</v>
      </c>
      <c r="H203" t="s">
        <v>1574</v>
      </c>
      <c r="I203" t="s">
        <v>1935</v>
      </c>
      <c r="J203">
        <v>83101</v>
      </c>
      <c r="K203">
        <v>1003</v>
      </c>
      <c r="L203" t="s">
        <v>446</v>
      </c>
      <c r="M203" t="s">
        <v>417</v>
      </c>
      <c r="N203" t="s">
        <v>358</v>
      </c>
      <c r="O203" s="473" t="s">
        <v>359</v>
      </c>
      <c r="P203" t="s">
        <v>1748</v>
      </c>
      <c r="Q203">
        <v>2</v>
      </c>
      <c r="R203">
        <v>0</v>
      </c>
      <c r="S203">
        <v>202107</v>
      </c>
      <c r="T203">
        <v>202112</v>
      </c>
      <c r="U203" s="442">
        <v>50701.5</v>
      </c>
      <c r="V203" s="442">
        <v>0</v>
      </c>
      <c r="W203" s="374"/>
    </row>
    <row r="204" spans="2:23">
      <c r="B204" s="353" t="s">
        <v>460</v>
      </c>
      <c r="C204" s="446" t="s">
        <v>361</v>
      </c>
      <c r="D204" s="447">
        <v>400</v>
      </c>
      <c r="E204" s="480" t="s">
        <v>1100</v>
      </c>
      <c r="F204" s="480" t="s">
        <v>1101</v>
      </c>
      <c r="G204" t="s">
        <v>1102</v>
      </c>
      <c r="H204" t="s">
        <v>1574</v>
      </c>
      <c r="I204" t="s">
        <v>1935</v>
      </c>
      <c r="J204">
        <v>83101</v>
      </c>
      <c r="K204">
        <v>1003</v>
      </c>
      <c r="L204" t="s">
        <v>433</v>
      </c>
      <c r="M204" t="s">
        <v>423</v>
      </c>
      <c r="N204" t="s">
        <v>358</v>
      </c>
      <c r="O204" s="473" t="s">
        <v>359</v>
      </c>
      <c r="P204" t="s">
        <v>1749</v>
      </c>
      <c r="Q204">
        <v>2</v>
      </c>
      <c r="R204">
        <v>0</v>
      </c>
      <c r="S204">
        <v>202107</v>
      </c>
      <c r="T204">
        <v>202112</v>
      </c>
      <c r="U204" s="442">
        <v>48252.959999999999</v>
      </c>
      <c r="V204" s="442">
        <v>0</v>
      </c>
      <c r="W204" s="374"/>
    </row>
    <row r="205" spans="2:23">
      <c r="B205" s="353" t="s">
        <v>460</v>
      </c>
      <c r="C205" s="446" t="s">
        <v>361</v>
      </c>
      <c r="D205" s="447">
        <v>400</v>
      </c>
      <c r="E205" s="480" t="s">
        <v>1103</v>
      </c>
      <c r="F205" s="480" t="s">
        <v>1104</v>
      </c>
      <c r="G205" t="s">
        <v>1105</v>
      </c>
      <c r="H205" t="s">
        <v>1572</v>
      </c>
      <c r="I205" t="s">
        <v>1935</v>
      </c>
      <c r="J205">
        <v>83101</v>
      </c>
      <c r="K205">
        <v>1003</v>
      </c>
      <c r="L205" t="s">
        <v>391</v>
      </c>
      <c r="M205" t="s">
        <v>378</v>
      </c>
      <c r="N205" t="s">
        <v>392</v>
      </c>
      <c r="O205" s="473" t="s">
        <v>359</v>
      </c>
      <c r="P205" t="s">
        <v>1955</v>
      </c>
      <c r="Q205">
        <v>2</v>
      </c>
      <c r="R205">
        <v>0</v>
      </c>
      <c r="S205">
        <v>202107</v>
      </c>
      <c r="T205">
        <v>202112</v>
      </c>
      <c r="U205" s="442">
        <v>47420.58</v>
      </c>
      <c r="V205" s="442">
        <v>0</v>
      </c>
      <c r="W205" s="374"/>
    </row>
    <row r="206" spans="2:23">
      <c r="B206" s="353" t="s">
        <v>460</v>
      </c>
      <c r="C206" s="446" t="s">
        <v>361</v>
      </c>
      <c r="D206" s="447">
        <v>400</v>
      </c>
      <c r="E206" s="480" t="s">
        <v>1106</v>
      </c>
      <c r="F206" s="480" t="s">
        <v>1107</v>
      </c>
      <c r="G206" t="s">
        <v>1108</v>
      </c>
      <c r="H206" t="s">
        <v>1572</v>
      </c>
      <c r="I206" t="s">
        <v>1935</v>
      </c>
      <c r="J206">
        <v>83101</v>
      </c>
      <c r="K206">
        <v>1003</v>
      </c>
      <c r="L206" t="s">
        <v>446</v>
      </c>
      <c r="M206" t="s">
        <v>357</v>
      </c>
      <c r="N206" t="s">
        <v>478</v>
      </c>
      <c r="O206" s="473" t="s">
        <v>359</v>
      </c>
      <c r="P206" t="s">
        <v>1751</v>
      </c>
      <c r="Q206">
        <v>2</v>
      </c>
      <c r="R206">
        <v>0</v>
      </c>
      <c r="S206">
        <v>202107</v>
      </c>
      <c r="T206">
        <v>202112</v>
      </c>
      <c r="U206" s="442">
        <v>35965.32</v>
      </c>
      <c r="V206" s="442">
        <v>0</v>
      </c>
      <c r="W206" s="374"/>
    </row>
    <row r="207" spans="2:23">
      <c r="B207" s="353" t="s">
        <v>460</v>
      </c>
      <c r="C207" s="446" t="s">
        <v>361</v>
      </c>
      <c r="D207" s="447">
        <v>400</v>
      </c>
      <c r="E207" s="480" t="s">
        <v>1109</v>
      </c>
      <c r="F207" s="480" t="s">
        <v>1110</v>
      </c>
      <c r="G207" t="s">
        <v>1111</v>
      </c>
      <c r="H207" t="s">
        <v>1574</v>
      </c>
      <c r="I207" t="s">
        <v>1935</v>
      </c>
      <c r="J207">
        <v>83101</v>
      </c>
      <c r="K207">
        <v>1003</v>
      </c>
      <c r="L207" t="s">
        <v>428</v>
      </c>
      <c r="M207" t="s">
        <v>423</v>
      </c>
      <c r="N207" t="s">
        <v>358</v>
      </c>
      <c r="O207" s="473" t="s">
        <v>359</v>
      </c>
      <c r="P207" t="s">
        <v>1752</v>
      </c>
      <c r="Q207">
        <v>2</v>
      </c>
      <c r="R207">
        <v>0</v>
      </c>
      <c r="S207">
        <v>202107</v>
      </c>
      <c r="T207">
        <v>202112</v>
      </c>
      <c r="U207" s="442">
        <v>47760.42</v>
      </c>
      <c r="V207" s="442">
        <v>0</v>
      </c>
      <c r="W207" s="374"/>
    </row>
    <row r="208" spans="2:23">
      <c r="B208" s="353" t="s">
        <v>460</v>
      </c>
      <c r="C208" s="446" t="s">
        <v>361</v>
      </c>
      <c r="D208" s="447">
        <v>400</v>
      </c>
      <c r="E208" s="480" t="s">
        <v>1112</v>
      </c>
      <c r="F208" s="480" t="s">
        <v>1113</v>
      </c>
      <c r="G208" t="s">
        <v>1114</v>
      </c>
      <c r="H208" t="s">
        <v>1595</v>
      </c>
      <c r="I208" t="s">
        <v>1936</v>
      </c>
      <c r="J208">
        <v>83101</v>
      </c>
      <c r="K208">
        <v>1003</v>
      </c>
      <c r="L208" t="s">
        <v>433</v>
      </c>
      <c r="M208" t="s">
        <v>437</v>
      </c>
      <c r="N208" t="s">
        <v>508</v>
      </c>
      <c r="O208" s="473" t="s">
        <v>359</v>
      </c>
      <c r="P208" t="s">
        <v>1753</v>
      </c>
      <c r="Q208">
        <v>5</v>
      </c>
      <c r="R208">
        <v>0</v>
      </c>
      <c r="S208">
        <v>202107</v>
      </c>
      <c r="T208">
        <v>202112</v>
      </c>
      <c r="U208" s="442">
        <v>54093.66</v>
      </c>
      <c r="V208" s="442">
        <v>0</v>
      </c>
      <c r="W208" s="374"/>
    </row>
    <row r="209" spans="2:23">
      <c r="B209" s="353" t="s">
        <v>460</v>
      </c>
      <c r="C209" s="446" t="s">
        <v>361</v>
      </c>
      <c r="D209" s="447">
        <v>400</v>
      </c>
      <c r="E209" s="480" t="s">
        <v>1115</v>
      </c>
      <c r="F209" s="480" t="s">
        <v>1116</v>
      </c>
      <c r="G209" t="s">
        <v>1117</v>
      </c>
      <c r="H209" t="s">
        <v>1574</v>
      </c>
      <c r="I209" t="s">
        <v>1935</v>
      </c>
      <c r="J209">
        <v>83101</v>
      </c>
      <c r="K209">
        <v>1003</v>
      </c>
      <c r="L209" t="s">
        <v>446</v>
      </c>
      <c r="M209" t="s">
        <v>437</v>
      </c>
      <c r="N209" t="s">
        <v>358</v>
      </c>
      <c r="O209" s="473" t="s">
        <v>359</v>
      </c>
      <c r="P209" t="s">
        <v>1754</v>
      </c>
      <c r="Q209">
        <v>2</v>
      </c>
      <c r="R209">
        <v>0</v>
      </c>
      <c r="S209">
        <v>202107</v>
      </c>
      <c r="T209">
        <v>202112</v>
      </c>
      <c r="U209" s="442">
        <v>49117.8</v>
      </c>
      <c r="V209" s="442">
        <v>0</v>
      </c>
      <c r="W209" s="374"/>
    </row>
    <row r="210" spans="2:23">
      <c r="B210" s="353" t="s">
        <v>460</v>
      </c>
      <c r="C210" s="446" t="s">
        <v>361</v>
      </c>
      <c r="D210" s="447">
        <v>400</v>
      </c>
      <c r="E210" s="480" t="s">
        <v>1118</v>
      </c>
      <c r="F210" s="480" t="s">
        <v>1119</v>
      </c>
      <c r="G210" t="s">
        <v>1120</v>
      </c>
      <c r="H210" t="s">
        <v>1572</v>
      </c>
      <c r="I210" t="s">
        <v>1935</v>
      </c>
      <c r="J210">
        <v>83101</v>
      </c>
      <c r="K210">
        <v>1003</v>
      </c>
      <c r="L210" t="s">
        <v>356</v>
      </c>
      <c r="M210" t="s">
        <v>411</v>
      </c>
      <c r="N210" t="s">
        <v>424</v>
      </c>
      <c r="O210" s="473" t="s">
        <v>359</v>
      </c>
      <c r="P210" t="s">
        <v>1755</v>
      </c>
      <c r="Q210">
        <v>2</v>
      </c>
      <c r="R210">
        <v>0</v>
      </c>
      <c r="S210">
        <v>202107</v>
      </c>
      <c r="T210">
        <v>202112</v>
      </c>
      <c r="U210" s="442">
        <v>40355.82</v>
      </c>
      <c r="V210" s="442">
        <v>0</v>
      </c>
      <c r="W210" s="374"/>
    </row>
    <row r="211" spans="2:23">
      <c r="B211" s="353" t="s">
        <v>460</v>
      </c>
      <c r="C211" s="446" t="s">
        <v>361</v>
      </c>
      <c r="D211" s="447">
        <v>400</v>
      </c>
      <c r="E211" s="480" t="s">
        <v>1121</v>
      </c>
      <c r="F211" s="480" t="s">
        <v>1122</v>
      </c>
      <c r="G211" t="s">
        <v>1123</v>
      </c>
      <c r="H211" t="s">
        <v>1574</v>
      </c>
      <c r="I211" t="s">
        <v>1935</v>
      </c>
      <c r="J211">
        <v>83101</v>
      </c>
      <c r="K211">
        <v>1003</v>
      </c>
      <c r="L211" t="s">
        <v>428</v>
      </c>
      <c r="M211" t="s">
        <v>417</v>
      </c>
      <c r="N211" t="s">
        <v>358</v>
      </c>
      <c r="O211" s="473" t="s">
        <v>359</v>
      </c>
      <c r="P211" t="s">
        <v>1756</v>
      </c>
      <c r="Q211">
        <v>2</v>
      </c>
      <c r="R211">
        <v>0</v>
      </c>
      <c r="S211">
        <v>202107</v>
      </c>
      <c r="T211">
        <v>202112</v>
      </c>
      <c r="U211" s="442">
        <v>52963.92</v>
      </c>
      <c r="V211" s="442">
        <v>0</v>
      </c>
      <c r="W211" s="374"/>
    </row>
    <row r="212" spans="2:23">
      <c r="B212" s="353" t="s">
        <v>460</v>
      </c>
      <c r="C212" s="446" t="s">
        <v>361</v>
      </c>
      <c r="D212" s="447">
        <v>400</v>
      </c>
      <c r="E212" s="480" t="s">
        <v>1124</v>
      </c>
      <c r="F212" s="480" t="s">
        <v>1125</v>
      </c>
      <c r="G212" t="s">
        <v>1126</v>
      </c>
      <c r="H212" t="s">
        <v>1572</v>
      </c>
      <c r="I212" t="s">
        <v>1935</v>
      </c>
      <c r="J212">
        <v>83101</v>
      </c>
      <c r="K212">
        <v>1003</v>
      </c>
      <c r="L212" t="s">
        <v>423</v>
      </c>
      <c r="M212" t="s">
        <v>411</v>
      </c>
      <c r="N212" t="s">
        <v>392</v>
      </c>
      <c r="O212" s="473" t="s">
        <v>359</v>
      </c>
      <c r="P212" t="s">
        <v>1757</v>
      </c>
      <c r="Q212">
        <v>2</v>
      </c>
      <c r="R212">
        <v>0</v>
      </c>
      <c r="S212">
        <v>202107</v>
      </c>
      <c r="T212">
        <v>202112</v>
      </c>
      <c r="U212" s="442">
        <v>45587.82</v>
      </c>
      <c r="V212" s="442">
        <v>0</v>
      </c>
      <c r="W212" s="374"/>
    </row>
    <row r="213" spans="2:23">
      <c r="B213" s="353" t="s">
        <v>460</v>
      </c>
      <c r="C213" s="446" t="s">
        <v>361</v>
      </c>
      <c r="D213" s="447">
        <v>400</v>
      </c>
      <c r="E213" s="480" t="s">
        <v>1127</v>
      </c>
      <c r="F213" s="480" t="s">
        <v>1128</v>
      </c>
      <c r="G213" t="s">
        <v>1129</v>
      </c>
      <c r="H213" t="s">
        <v>1574</v>
      </c>
      <c r="I213" t="s">
        <v>1935</v>
      </c>
      <c r="J213">
        <v>83101</v>
      </c>
      <c r="K213">
        <v>1003</v>
      </c>
      <c r="L213" t="s">
        <v>428</v>
      </c>
      <c r="M213" t="s">
        <v>377</v>
      </c>
      <c r="N213" t="s">
        <v>358</v>
      </c>
      <c r="O213" s="473" t="s">
        <v>359</v>
      </c>
      <c r="P213" t="s">
        <v>1758</v>
      </c>
      <c r="Q213">
        <v>2</v>
      </c>
      <c r="R213">
        <v>0</v>
      </c>
      <c r="S213">
        <v>202107</v>
      </c>
      <c r="T213">
        <v>202112</v>
      </c>
      <c r="U213" s="442">
        <v>52737.66</v>
      </c>
      <c r="V213" s="442">
        <v>0</v>
      </c>
      <c r="W213" s="374"/>
    </row>
    <row r="214" spans="2:23">
      <c r="B214" s="353" t="s">
        <v>460</v>
      </c>
      <c r="C214" s="446" t="s">
        <v>361</v>
      </c>
      <c r="D214" s="447">
        <v>400</v>
      </c>
      <c r="E214" s="480" t="s">
        <v>1130</v>
      </c>
      <c r="F214" s="480" t="s">
        <v>1131</v>
      </c>
      <c r="G214" t="s">
        <v>1132</v>
      </c>
      <c r="H214" t="s">
        <v>1574</v>
      </c>
      <c r="I214" t="s">
        <v>1935</v>
      </c>
      <c r="J214">
        <v>83101</v>
      </c>
      <c r="K214">
        <v>1003</v>
      </c>
      <c r="L214" t="s">
        <v>428</v>
      </c>
      <c r="M214" t="s">
        <v>357</v>
      </c>
      <c r="N214" t="s">
        <v>358</v>
      </c>
      <c r="O214" s="473" t="s">
        <v>359</v>
      </c>
      <c r="P214" t="s">
        <v>1759</v>
      </c>
      <c r="Q214">
        <v>2</v>
      </c>
      <c r="R214">
        <v>0</v>
      </c>
      <c r="S214">
        <v>202107</v>
      </c>
      <c r="T214">
        <v>202112</v>
      </c>
      <c r="U214" s="442">
        <v>52963.92</v>
      </c>
      <c r="V214" s="442">
        <v>0</v>
      </c>
      <c r="W214" s="374"/>
    </row>
    <row r="215" spans="2:23">
      <c r="B215" s="353" t="s">
        <v>460</v>
      </c>
      <c r="C215" s="446" t="s">
        <v>361</v>
      </c>
      <c r="D215" s="447">
        <v>400</v>
      </c>
      <c r="E215" s="480" t="s">
        <v>1133</v>
      </c>
      <c r="F215" s="480" t="s">
        <v>1134</v>
      </c>
      <c r="G215" t="s">
        <v>1135</v>
      </c>
      <c r="H215" t="s">
        <v>1572</v>
      </c>
      <c r="I215" t="s">
        <v>1935</v>
      </c>
      <c r="J215">
        <v>83101</v>
      </c>
      <c r="K215">
        <v>1003</v>
      </c>
      <c r="L215" t="s">
        <v>428</v>
      </c>
      <c r="M215" t="s">
        <v>377</v>
      </c>
      <c r="N215" t="s">
        <v>478</v>
      </c>
      <c r="O215" s="473" t="s">
        <v>359</v>
      </c>
      <c r="P215" t="s">
        <v>1760</v>
      </c>
      <c r="Q215">
        <v>2</v>
      </c>
      <c r="R215">
        <v>0</v>
      </c>
      <c r="S215">
        <v>202107</v>
      </c>
      <c r="T215">
        <v>202112</v>
      </c>
      <c r="U215" s="442">
        <v>36154.86</v>
      </c>
      <c r="V215" s="442">
        <v>0</v>
      </c>
      <c r="W215" s="374"/>
    </row>
    <row r="216" spans="2:23">
      <c r="B216" s="353" t="s">
        <v>460</v>
      </c>
      <c r="C216" s="446" t="s">
        <v>361</v>
      </c>
      <c r="D216" s="447">
        <v>400</v>
      </c>
      <c r="E216" s="480" t="s">
        <v>1136</v>
      </c>
      <c r="F216" s="480" t="s">
        <v>1137</v>
      </c>
      <c r="G216" t="s">
        <v>1138</v>
      </c>
      <c r="H216" t="s">
        <v>1572</v>
      </c>
      <c r="I216" t="s">
        <v>1935</v>
      </c>
      <c r="J216">
        <v>83101</v>
      </c>
      <c r="K216">
        <v>1003</v>
      </c>
      <c r="L216" t="s">
        <v>423</v>
      </c>
      <c r="M216" t="s">
        <v>357</v>
      </c>
      <c r="N216" t="s">
        <v>392</v>
      </c>
      <c r="O216" s="473" t="s">
        <v>359</v>
      </c>
      <c r="P216" t="s">
        <v>1761</v>
      </c>
      <c r="Q216">
        <v>2</v>
      </c>
      <c r="R216">
        <v>0</v>
      </c>
      <c r="S216">
        <v>202107</v>
      </c>
      <c r="T216">
        <v>202112</v>
      </c>
      <c r="U216" s="442">
        <v>47878.74</v>
      </c>
      <c r="V216" s="442">
        <v>0</v>
      </c>
      <c r="W216" s="374"/>
    </row>
    <row r="217" spans="2:23">
      <c r="B217" s="353" t="s">
        <v>460</v>
      </c>
      <c r="C217" s="446" t="s">
        <v>361</v>
      </c>
      <c r="D217" s="447">
        <v>400</v>
      </c>
      <c r="E217" s="480" t="s">
        <v>1139</v>
      </c>
      <c r="F217" s="480" t="s">
        <v>1140</v>
      </c>
      <c r="G217" t="s">
        <v>1141</v>
      </c>
      <c r="H217" t="s">
        <v>1574</v>
      </c>
      <c r="I217" t="s">
        <v>1935</v>
      </c>
      <c r="J217">
        <v>83101</v>
      </c>
      <c r="K217">
        <v>1003</v>
      </c>
      <c r="L217" t="s">
        <v>428</v>
      </c>
      <c r="M217" t="s">
        <v>417</v>
      </c>
      <c r="N217" t="s">
        <v>358</v>
      </c>
      <c r="O217" s="473" t="s">
        <v>359</v>
      </c>
      <c r="P217" t="s">
        <v>1762</v>
      </c>
      <c r="Q217">
        <v>2</v>
      </c>
      <c r="R217">
        <v>0</v>
      </c>
      <c r="S217">
        <v>202107</v>
      </c>
      <c r="T217">
        <v>202112</v>
      </c>
      <c r="U217" s="442">
        <v>52963.92</v>
      </c>
      <c r="V217" s="442">
        <v>0</v>
      </c>
      <c r="W217" s="374"/>
    </row>
    <row r="218" spans="2:23">
      <c r="B218" s="353" t="s">
        <v>460</v>
      </c>
      <c r="C218" s="446" t="s">
        <v>361</v>
      </c>
      <c r="D218" s="447">
        <v>400</v>
      </c>
      <c r="E218" s="480" t="s">
        <v>1142</v>
      </c>
      <c r="F218" s="480" t="s">
        <v>1143</v>
      </c>
      <c r="G218" t="s">
        <v>1144</v>
      </c>
      <c r="H218" t="s">
        <v>1574</v>
      </c>
      <c r="I218" t="s">
        <v>1935</v>
      </c>
      <c r="J218">
        <v>83101</v>
      </c>
      <c r="K218">
        <v>1003</v>
      </c>
      <c r="L218" t="s">
        <v>446</v>
      </c>
      <c r="M218" t="s">
        <v>391</v>
      </c>
      <c r="N218" t="s">
        <v>358</v>
      </c>
      <c r="O218" s="473" t="s">
        <v>359</v>
      </c>
      <c r="P218" t="s">
        <v>1763</v>
      </c>
      <c r="Q218">
        <v>2</v>
      </c>
      <c r="R218">
        <v>0</v>
      </c>
      <c r="S218">
        <v>202107</v>
      </c>
      <c r="T218">
        <v>202112</v>
      </c>
      <c r="U218" s="442">
        <v>55194.559999999998</v>
      </c>
      <c r="V218" s="442">
        <v>0</v>
      </c>
      <c r="W218" s="374"/>
    </row>
    <row r="219" spans="2:23">
      <c r="B219" s="353" t="s">
        <v>460</v>
      </c>
      <c r="C219" s="446" t="s">
        <v>361</v>
      </c>
      <c r="D219" s="447">
        <v>400</v>
      </c>
      <c r="E219" s="480" t="s">
        <v>1145</v>
      </c>
      <c r="F219" s="480" t="s">
        <v>1146</v>
      </c>
      <c r="G219" t="s">
        <v>1147</v>
      </c>
      <c r="H219" t="s">
        <v>1574</v>
      </c>
      <c r="I219" t="s">
        <v>1935</v>
      </c>
      <c r="J219">
        <v>83101</v>
      </c>
      <c r="K219">
        <v>1003</v>
      </c>
      <c r="L219" t="s">
        <v>446</v>
      </c>
      <c r="M219" t="s">
        <v>411</v>
      </c>
      <c r="N219" t="s">
        <v>358</v>
      </c>
      <c r="O219" s="473" t="s">
        <v>359</v>
      </c>
      <c r="P219" t="s">
        <v>1764</v>
      </c>
      <c r="Q219">
        <v>2</v>
      </c>
      <c r="R219">
        <v>0</v>
      </c>
      <c r="S219">
        <v>202107</v>
      </c>
      <c r="T219">
        <v>202112</v>
      </c>
      <c r="U219" s="442">
        <v>53401.14</v>
      </c>
      <c r="V219" s="442">
        <v>0</v>
      </c>
      <c r="W219" s="374"/>
    </row>
    <row r="220" spans="2:23">
      <c r="B220" s="353" t="s">
        <v>460</v>
      </c>
      <c r="C220" s="446" t="s">
        <v>361</v>
      </c>
      <c r="D220" s="447">
        <v>400</v>
      </c>
      <c r="E220" s="480" t="s">
        <v>1148</v>
      </c>
      <c r="F220" s="480" t="s">
        <v>1149</v>
      </c>
      <c r="G220" t="s">
        <v>1150</v>
      </c>
      <c r="H220" t="s">
        <v>1572</v>
      </c>
      <c r="I220" t="s">
        <v>1935</v>
      </c>
      <c r="J220">
        <v>83101</v>
      </c>
      <c r="K220">
        <v>1003</v>
      </c>
      <c r="L220" t="s">
        <v>356</v>
      </c>
      <c r="M220" t="s">
        <v>357</v>
      </c>
      <c r="N220" t="s">
        <v>405</v>
      </c>
      <c r="O220" s="473" t="s">
        <v>359</v>
      </c>
      <c r="P220" t="s">
        <v>1765</v>
      </c>
      <c r="Q220">
        <v>2</v>
      </c>
      <c r="R220">
        <v>0</v>
      </c>
      <c r="S220">
        <v>202107</v>
      </c>
      <c r="T220">
        <v>202112</v>
      </c>
      <c r="U220" s="442">
        <v>33717.72</v>
      </c>
      <c r="V220" s="442">
        <v>0</v>
      </c>
      <c r="W220" s="374"/>
    </row>
    <row r="221" spans="2:23">
      <c r="B221" s="353" t="s">
        <v>460</v>
      </c>
      <c r="C221" s="446" t="s">
        <v>361</v>
      </c>
      <c r="D221" s="447">
        <v>400</v>
      </c>
      <c r="E221" s="480" t="s">
        <v>1151</v>
      </c>
      <c r="F221" s="480" t="s">
        <v>1152</v>
      </c>
      <c r="G221" t="s">
        <v>1153</v>
      </c>
      <c r="H221" t="s">
        <v>1572</v>
      </c>
      <c r="I221" t="s">
        <v>1935</v>
      </c>
      <c r="J221">
        <v>83101</v>
      </c>
      <c r="K221">
        <v>1003</v>
      </c>
      <c r="L221" t="s">
        <v>428</v>
      </c>
      <c r="M221" t="s">
        <v>423</v>
      </c>
      <c r="N221" t="s">
        <v>468</v>
      </c>
      <c r="O221" s="473" t="s">
        <v>359</v>
      </c>
      <c r="P221" t="s">
        <v>1766</v>
      </c>
      <c r="Q221">
        <v>2</v>
      </c>
      <c r="R221">
        <v>0</v>
      </c>
      <c r="S221">
        <v>202107</v>
      </c>
      <c r="T221">
        <v>202112</v>
      </c>
      <c r="U221" s="442">
        <v>45988.2</v>
      </c>
      <c r="V221" s="442">
        <v>0</v>
      </c>
      <c r="W221" s="374"/>
    </row>
    <row r="222" spans="2:23">
      <c r="B222" s="353" t="s">
        <v>460</v>
      </c>
      <c r="C222" s="446" t="s">
        <v>361</v>
      </c>
      <c r="D222" s="447">
        <v>400</v>
      </c>
      <c r="E222" s="480" t="s">
        <v>1154</v>
      </c>
      <c r="F222" s="480" t="s">
        <v>1155</v>
      </c>
      <c r="G222" t="s">
        <v>1156</v>
      </c>
      <c r="H222" t="s">
        <v>1574</v>
      </c>
      <c r="I222" t="s">
        <v>1935</v>
      </c>
      <c r="J222">
        <v>83101</v>
      </c>
      <c r="K222">
        <v>1003</v>
      </c>
      <c r="L222" t="s">
        <v>428</v>
      </c>
      <c r="M222" t="s">
        <v>437</v>
      </c>
      <c r="N222" t="s">
        <v>358</v>
      </c>
      <c r="O222" s="473" t="s">
        <v>359</v>
      </c>
      <c r="P222" t="s">
        <v>1767</v>
      </c>
      <c r="Q222">
        <v>2</v>
      </c>
      <c r="R222">
        <v>0</v>
      </c>
      <c r="S222">
        <v>202107</v>
      </c>
      <c r="T222">
        <v>202112</v>
      </c>
      <c r="U222" s="442">
        <v>55846.68</v>
      </c>
      <c r="V222" s="442">
        <v>0</v>
      </c>
      <c r="W222" s="374"/>
    </row>
    <row r="223" spans="2:23">
      <c r="B223" s="353" t="s">
        <v>460</v>
      </c>
      <c r="C223" s="446" t="s">
        <v>361</v>
      </c>
      <c r="D223" s="447">
        <v>400</v>
      </c>
      <c r="E223" s="480" t="s">
        <v>1157</v>
      </c>
      <c r="F223" s="480" t="s">
        <v>1158</v>
      </c>
      <c r="G223" t="s">
        <v>1159</v>
      </c>
      <c r="H223" t="s">
        <v>1574</v>
      </c>
      <c r="I223" t="s">
        <v>1935</v>
      </c>
      <c r="J223">
        <v>83101</v>
      </c>
      <c r="K223">
        <v>1003</v>
      </c>
      <c r="L223" t="s">
        <v>428</v>
      </c>
      <c r="M223" t="s">
        <v>437</v>
      </c>
      <c r="N223" t="s">
        <v>358</v>
      </c>
      <c r="O223" s="473" t="s">
        <v>359</v>
      </c>
      <c r="P223" t="s">
        <v>1768</v>
      </c>
      <c r="Q223">
        <v>2</v>
      </c>
      <c r="R223">
        <v>0</v>
      </c>
      <c r="S223">
        <v>202107</v>
      </c>
      <c r="T223">
        <v>202112</v>
      </c>
      <c r="U223" s="442">
        <v>53890.26</v>
      </c>
      <c r="V223" s="442">
        <v>0</v>
      </c>
      <c r="W223" s="374"/>
    </row>
    <row r="224" spans="2:23">
      <c r="B224" s="353" t="s">
        <v>460</v>
      </c>
      <c r="C224" s="446" t="s">
        <v>361</v>
      </c>
      <c r="D224" s="447">
        <v>400</v>
      </c>
      <c r="E224" s="480" t="s">
        <v>1160</v>
      </c>
      <c r="F224" s="480" t="s">
        <v>1161</v>
      </c>
      <c r="G224" t="s">
        <v>1162</v>
      </c>
      <c r="H224" t="s">
        <v>1572</v>
      </c>
      <c r="I224" t="s">
        <v>1935</v>
      </c>
      <c r="J224">
        <v>83101</v>
      </c>
      <c r="K224">
        <v>1003</v>
      </c>
      <c r="L224" t="s">
        <v>391</v>
      </c>
      <c r="M224" t="s">
        <v>378</v>
      </c>
      <c r="N224" t="s">
        <v>424</v>
      </c>
      <c r="O224" s="473" t="s">
        <v>359</v>
      </c>
      <c r="P224" t="s">
        <v>1769</v>
      </c>
      <c r="Q224">
        <v>2</v>
      </c>
      <c r="R224">
        <v>0</v>
      </c>
      <c r="S224">
        <v>202107</v>
      </c>
      <c r="T224">
        <v>202112</v>
      </c>
      <c r="U224" s="442">
        <v>41664.959999999999</v>
      </c>
      <c r="V224" s="442">
        <v>0</v>
      </c>
      <c r="W224" s="374"/>
    </row>
    <row r="225" spans="2:23">
      <c r="B225" s="353" t="s">
        <v>460</v>
      </c>
      <c r="C225" s="446" t="s">
        <v>361</v>
      </c>
      <c r="D225" s="447">
        <v>400</v>
      </c>
      <c r="E225" s="480" t="s">
        <v>1163</v>
      </c>
      <c r="F225" s="480" t="s">
        <v>1164</v>
      </c>
      <c r="G225" t="s">
        <v>1165</v>
      </c>
      <c r="H225" t="s">
        <v>1574</v>
      </c>
      <c r="I225" t="s">
        <v>1935</v>
      </c>
      <c r="J225">
        <v>83101</v>
      </c>
      <c r="K225">
        <v>1003</v>
      </c>
      <c r="L225" t="s">
        <v>446</v>
      </c>
      <c r="M225" t="s">
        <v>356</v>
      </c>
      <c r="N225" t="s">
        <v>358</v>
      </c>
      <c r="O225" s="473" t="s">
        <v>359</v>
      </c>
      <c r="P225" t="s">
        <v>1770</v>
      </c>
      <c r="Q225">
        <v>2</v>
      </c>
      <c r="R225">
        <v>0</v>
      </c>
      <c r="S225">
        <v>202107</v>
      </c>
      <c r="T225">
        <v>202112</v>
      </c>
      <c r="U225" s="442">
        <v>52511.4</v>
      </c>
      <c r="V225" s="442">
        <v>0</v>
      </c>
      <c r="W225" s="374"/>
    </row>
    <row r="226" spans="2:23">
      <c r="B226" s="353" t="s">
        <v>460</v>
      </c>
      <c r="C226" s="446" t="s">
        <v>361</v>
      </c>
      <c r="D226" s="447">
        <v>400</v>
      </c>
      <c r="E226" s="480" t="s">
        <v>438</v>
      </c>
      <c r="F226" s="480" t="s">
        <v>439</v>
      </c>
      <c r="G226" t="s">
        <v>440</v>
      </c>
      <c r="H226" t="s">
        <v>1572</v>
      </c>
      <c r="I226" t="s">
        <v>1936</v>
      </c>
      <c r="J226">
        <v>83101</v>
      </c>
      <c r="K226">
        <v>1003</v>
      </c>
      <c r="L226" t="s">
        <v>356</v>
      </c>
      <c r="M226" t="s">
        <v>411</v>
      </c>
      <c r="N226" t="s">
        <v>441</v>
      </c>
      <c r="O226" s="473" t="s">
        <v>359</v>
      </c>
      <c r="P226" t="s">
        <v>442</v>
      </c>
      <c r="Q226">
        <v>5</v>
      </c>
      <c r="R226">
        <v>0</v>
      </c>
      <c r="S226">
        <v>202107</v>
      </c>
      <c r="T226">
        <v>202112</v>
      </c>
      <c r="U226" s="442">
        <v>35083.019999999997</v>
      </c>
      <c r="V226" s="442">
        <v>0</v>
      </c>
      <c r="W226" s="374"/>
    </row>
    <row r="227" spans="2:23">
      <c r="B227" s="353" t="s">
        <v>460</v>
      </c>
      <c r="C227" s="446" t="s">
        <v>361</v>
      </c>
      <c r="D227" s="447">
        <v>400</v>
      </c>
      <c r="E227" s="480" t="s">
        <v>1166</v>
      </c>
      <c r="F227" s="480" t="s">
        <v>1167</v>
      </c>
      <c r="G227" t="s">
        <v>1168</v>
      </c>
      <c r="H227" t="s">
        <v>1572</v>
      </c>
      <c r="I227" t="s">
        <v>1935</v>
      </c>
      <c r="J227">
        <v>83101</v>
      </c>
      <c r="K227">
        <v>1003</v>
      </c>
      <c r="L227" t="s">
        <v>356</v>
      </c>
      <c r="M227" t="s">
        <v>357</v>
      </c>
      <c r="N227" t="s">
        <v>424</v>
      </c>
      <c r="O227" s="473" t="s">
        <v>359</v>
      </c>
      <c r="P227" t="s">
        <v>1771</v>
      </c>
      <c r="Q227">
        <v>2</v>
      </c>
      <c r="R227">
        <v>0</v>
      </c>
      <c r="S227">
        <v>202107</v>
      </c>
      <c r="T227">
        <v>202112</v>
      </c>
      <c r="U227" s="442">
        <v>33717.72</v>
      </c>
      <c r="V227" s="442">
        <v>0</v>
      </c>
      <c r="W227" s="374"/>
    </row>
    <row r="228" spans="2:23">
      <c r="B228" s="353" t="s">
        <v>460</v>
      </c>
      <c r="C228" s="446" t="s">
        <v>361</v>
      </c>
      <c r="D228" s="447">
        <v>400</v>
      </c>
      <c r="E228" s="480" t="s">
        <v>1169</v>
      </c>
      <c r="F228" s="480" t="s">
        <v>1170</v>
      </c>
      <c r="G228" t="s">
        <v>1171</v>
      </c>
      <c r="H228" t="s">
        <v>1572</v>
      </c>
      <c r="I228" t="s">
        <v>1935</v>
      </c>
      <c r="J228">
        <v>83101</v>
      </c>
      <c r="K228">
        <v>1003</v>
      </c>
      <c r="L228" t="s">
        <v>433</v>
      </c>
      <c r="M228" t="s">
        <v>377</v>
      </c>
      <c r="N228" t="s">
        <v>405</v>
      </c>
      <c r="O228" s="473" t="s">
        <v>359</v>
      </c>
      <c r="P228" t="s">
        <v>1772</v>
      </c>
      <c r="Q228">
        <v>2</v>
      </c>
      <c r="R228">
        <v>0</v>
      </c>
      <c r="S228">
        <v>202107</v>
      </c>
      <c r="T228">
        <v>202112</v>
      </c>
      <c r="U228" s="442">
        <v>40991.58</v>
      </c>
      <c r="V228" s="442">
        <v>0</v>
      </c>
      <c r="W228" s="374"/>
    </row>
    <row r="229" spans="2:23">
      <c r="B229" s="353" t="s">
        <v>460</v>
      </c>
      <c r="C229" s="446" t="s">
        <v>361</v>
      </c>
      <c r="D229" s="447">
        <v>400</v>
      </c>
      <c r="E229" s="480" t="s">
        <v>1915</v>
      </c>
      <c r="F229" s="480" t="s">
        <v>1916</v>
      </c>
      <c r="G229" t="s">
        <v>1917</v>
      </c>
      <c r="H229" t="s">
        <v>1595</v>
      </c>
      <c r="I229" t="s">
        <v>1936</v>
      </c>
      <c r="J229">
        <v>83101</v>
      </c>
      <c r="K229">
        <v>1003</v>
      </c>
      <c r="L229" t="s">
        <v>433</v>
      </c>
      <c r="M229" t="s">
        <v>417</v>
      </c>
      <c r="N229" t="s">
        <v>508</v>
      </c>
      <c r="O229" s="473" t="s">
        <v>359</v>
      </c>
      <c r="P229" t="s">
        <v>1924</v>
      </c>
      <c r="Q229">
        <v>5</v>
      </c>
      <c r="R229">
        <v>0</v>
      </c>
      <c r="S229">
        <v>202107</v>
      </c>
      <c r="T229">
        <v>202112</v>
      </c>
      <c r="U229" s="442">
        <v>54093.72</v>
      </c>
      <c r="V229" s="442">
        <v>0</v>
      </c>
      <c r="W229" s="374"/>
    </row>
    <row r="230" spans="2:23">
      <c r="B230" s="353" t="s">
        <v>460</v>
      </c>
      <c r="C230" s="446" t="s">
        <v>361</v>
      </c>
      <c r="D230" s="447">
        <v>400</v>
      </c>
      <c r="E230" s="480" t="s">
        <v>1172</v>
      </c>
      <c r="F230" s="480" t="s">
        <v>1173</v>
      </c>
      <c r="G230" t="s">
        <v>1174</v>
      </c>
      <c r="H230" t="s">
        <v>1572</v>
      </c>
      <c r="I230" t="s">
        <v>1935</v>
      </c>
      <c r="J230">
        <v>83101</v>
      </c>
      <c r="K230">
        <v>1003</v>
      </c>
      <c r="L230" t="s">
        <v>428</v>
      </c>
      <c r="M230" t="s">
        <v>417</v>
      </c>
      <c r="N230" t="s">
        <v>478</v>
      </c>
      <c r="O230" s="473" t="s">
        <v>359</v>
      </c>
      <c r="P230" t="s">
        <v>1773</v>
      </c>
      <c r="Q230">
        <v>2</v>
      </c>
      <c r="R230">
        <v>0</v>
      </c>
      <c r="S230">
        <v>202107</v>
      </c>
      <c r="T230">
        <v>202112</v>
      </c>
      <c r="U230" s="442">
        <v>40779.660000000003</v>
      </c>
      <c r="V230" s="442">
        <v>0</v>
      </c>
      <c r="W230" s="374"/>
    </row>
    <row r="231" spans="2:23">
      <c r="B231" s="353" t="s">
        <v>460</v>
      </c>
      <c r="C231" s="446" t="s">
        <v>361</v>
      </c>
      <c r="D231" s="447">
        <v>400</v>
      </c>
      <c r="E231" s="480" t="s">
        <v>1175</v>
      </c>
      <c r="F231" s="480" t="s">
        <v>1176</v>
      </c>
      <c r="G231" t="s">
        <v>1177</v>
      </c>
      <c r="H231" t="s">
        <v>1572</v>
      </c>
      <c r="I231" t="s">
        <v>1935</v>
      </c>
      <c r="J231">
        <v>83101</v>
      </c>
      <c r="K231">
        <v>1003</v>
      </c>
      <c r="L231" t="s">
        <v>391</v>
      </c>
      <c r="M231" t="s">
        <v>378</v>
      </c>
      <c r="N231" t="s">
        <v>424</v>
      </c>
      <c r="O231" s="473" t="s">
        <v>359</v>
      </c>
      <c r="P231" t="s">
        <v>1774</v>
      </c>
      <c r="Q231">
        <v>2</v>
      </c>
      <c r="R231">
        <v>0</v>
      </c>
      <c r="S231">
        <v>202107</v>
      </c>
      <c r="T231">
        <v>202112</v>
      </c>
      <c r="U231" s="442">
        <v>33717.72</v>
      </c>
      <c r="V231" s="442">
        <v>0</v>
      </c>
      <c r="W231" s="374"/>
    </row>
    <row r="232" spans="2:23">
      <c r="B232" s="353" t="s">
        <v>460</v>
      </c>
      <c r="C232" s="446" t="s">
        <v>361</v>
      </c>
      <c r="D232" s="447">
        <v>400</v>
      </c>
      <c r="E232" s="480" t="s">
        <v>1178</v>
      </c>
      <c r="F232" s="480" t="s">
        <v>1179</v>
      </c>
      <c r="G232" t="s">
        <v>1180</v>
      </c>
      <c r="H232" t="s">
        <v>1574</v>
      </c>
      <c r="I232" t="s">
        <v>1935</v>
      </c>
      <c r="J232">
        <v>83101</v>
      </c>
      <c r="K232">
        <v>1003</v>
      </c>
      <c r="L232" t="s">
        <v>428</v>
      </c>
      <c r="M232" t="s">
        <v>377</v>
      </c>
      <c r="N232" t="s">
        <v>358</v>
      </c>
      <c r="O232" s="473" t="s">
        <v>359</v>
      </c>
      <c r="P232" t="s">
        <v>1775</v>
      </c>
      <c r="Q232">
        <v>2</v>
      </c>
      <c r="R232">
        <v>0</v>
      </c>
      <c r="S232">
        <v>202107</v>
      </c>
      <c r="T232">
        <v>202112</v>
      </c>
      <c r="U232" s="442">
        <v>51229.38</v>
      </c>
      <c r="V232" s="442">
        <v>0</v>
      </c>
      <c r="W232" s="374"/>
    </row>
    <row r="233" spans="2:23">
      <c r="B233" s="353" t="s">
        <v>460</v>
      </c>
      <c r="C233" s="446" t="s">
        <v>361</v>
      </c>
      <c r="D233" s="447">
        <v>400</v>
      </c>
      <c r="E233" s="480" t="s">
        <v>1181</v>
      </c>
      <c r="F233" s="480" t="s">
        <v>1182</v>
      </c>
      <c r="G233" t="s">
        <v>1183</v>
      </c>
      <c r="H233" t="s">
        <v>1574</v>
      </c>
      <c r="I233" t="s">
        <v>1935</v>
      </c>
      <c r="J233">
        <v>83101</v>
      </c>
      <c r="K233">
        <v>1003</v>
      </c>
      <c r="L233" t="s">
        <v>446</v>
      </c>
      <c r="M233" t="s">
        <v>391</v>
      </c>
      <c r="N233" t="s">
        <v>358</v>
      </c>
      <c r="O233" s="473" t="s">
        <v>359</v>
      </c>
      <c r="P233" t="s">
        <v>1776</v>
      </c>
      <c r="Q233">
        <v>2</v>
      </c>
      <c r="R233">
        <v>0</v>
      </c>
      <c r="S233">
        <v>202107</v>
      </c>
      <c r="T233">
        <v>202112</v>
      </c>
      <c r="U233" s="442">
        <v>53156.58</v>
      </c>
      <c r="V233" s="442">
        <v>0</v>
      </c>
      <c r="W233" s="374"/>
    </row>
    <row r="234" spans="2:23">
      <c r="B234" s="353" t="s">
        <v>460</v>
      </c>
      <c r="C234" s="446" t="s">
        <v>361</v>
      </c>
      <c r="D234" s="447">
        <v>400</v>
      </c>
      <c r="E234" s="480" t="s">
        <v>1184</v>
      </c>
      <c r="F234" s="480" t="s">
        <v>1185</v>
      </c>
      <c r="G234" t="s">
        <v>1186</v>
      </c>
      <c r="H234" t="s">
        <v>1574</v>
      </c>
      <c r="I234" t="s">
        <v>1935</v>
      </c>
      <c r="J234">
        <v>83101</v>
      </c>
      <c r="K234">
        <v>1003</v>
      </c>
      <c r="L234" t="s">
        <v>428</v>
      </c>
      <c r="M234" t="s">
        <v>357</v>
      </c>
      <c r="N234" t="s">
        <v>358</v>
      </c>
      <c r="O234" s="473" t="s">
        <v>359</v>
      </c>
      <c r="P234" t="s">
        <v>1777</v>
      </c>
      <c r="Q234">
        <v>2</v>
      </c>
      <c r="R234">
        <v>0</v>
      </c>
      <c r="S234">
        <v>202107</v>
      </c>
      <c r="T234">
        <v>202112</v>
      </c>
      <c r="U234" s="442">
        <v>50022.78</v>
      </c>
      <c r="V234" s="442">
        <v>0</v>
      </c>
      <c r="W234" s="374"/>
    </row>
    <row r="235" spans="2:23">
      <c r="B235" s="353" t="s">
        <v>460</v>
      </c>
      <c r="C235" s="446" t="s">
        <v>361</v>
      </c>
      <c r="D235" s="447">
        <v>400</v>
      </c>
      <c r="E235" s="480" t="s">
        <v>1187</v>
      </c>
      <c r="F235" s="480" t="s">
        <v>1188</v>
      </c>
      <c r="G235" t="s">
        <v>1189</v>
      </c>
      <c r="H235" t="s">
        <v>1595</v>
      </c>
      <c r="I235" t="s">
        <v>1936</v>
      </c>
      <c r="J235">
        <v>83101</v>
      </c>
      <c r="K235">
        <v>1003</v>
      </c>
      <c r="L235" t="s">
        <v>446</v>
      </c>
      <c r="M235" t="s">
        <v>423</v>
      </c>
      <c r="N235" t="s">
        <v>508</v>
      </c>
      <c r="O235" s="473" t="s">
        <v>359</v>
      </c>
      <c r="P235" t="s">
        <v>1778</v>
      </c>
      <c r="Q235">
        <v>5</v>
      </c>
      <c r="R235">
        <v>0</v>
      </c>
      <c r="S235">
        <v>202107</v>
      </c>
      <c r="T235">
        <v>202112</v>
      </c>
      <c r="U235" s="442">
        <v>54093.72</v>
      </c>
      <c r="V235" s="442">
        <v>0</v>
      </c>
      <c r="W235" s="374"/>
    </row>
    <row r="236" spans="2:23">
      <c r="B236" s="353" t="s">
        <v>460</v>
      </c>
      <c r="C236" s="446" t="s">
        <v>361</v>
      </c>
      <c r="D236" s="447">
        <v>400</v>
      </c>
      <c r="E236" s="480" t="s">
        <v>1190</v>
      </c>
      <c r="F236" s="480" t="s">
        <v>1191</v>
      </c>
      <c r="G236" t="s">
        <v>1192</v>
      </c>
      <c r="H236" t="s">
        <v>1574</v>
      </c>
      <c r="I236" t="s">
        <v>1935</v>
      </c>
      <c r="J236">
        <v>83101</v>
      </c>
      <c r="K236">
        <v>1003</v>
      </c>
      <c r="L236" t="s">
        <v>446</v>
      </c>
      <c r="M236" t="s">
        <v>411</v>
      </c>
      <c r="N236" t="s">
        <v>358</v>
      </c>
      <c r="O236" s="473" t="s">
        <v>359</v>
      </c>
      <c r="P236" t="s">
        <v>1779</v>
      </c>
      <c r="Q236">
        <v>2</v>
      </c>
      <c r="R236">
        <v>0</v>
      </c>
      <c r="S236">
        <v>202107</v>
      </c>
      <c r="T236">
        <v>202112</v>
      </c>
      <c r="U236" s="442">
        <v>55235.31</v>
      </c>
      <c r="V236" s="442">
        <v>0</v>
      </c>
      <c r="W236" s="374"/>
    </row>
    <row r="237" spans="2:23">
      <c r="B237" s="353" t="s">
        <v>460</v>
      </c>
      <c r="C237" s="446" t="s">
        <v>361</v>
      </c>
      <c r="D237" s="447">
        <v>400</v>
      </c>
      <c r="E237" s="480" t="s">
        <v>1193</v>
      </c>
      <c r="F237" s="480" t="s">
        <v>1194</v>
      </c>
      <c r="G237" t="s">
        <v>1195</v>
      </c>
      <c r="H237" t="s">
        <v>1574</v>
      </c>
      <c r="I237" t="s">
        <v>1935</v>
      </c>
      <c r="J237">
        <v>83101</v>
      </c>
      <c r="K237">
        <v>1003</v>
      </c>
      <c r="L237" t="s">
        <v>428</v>
      </c>
      <c r="M237" t="s">
        <v>423</v>
      </c>
      <c r="N237" t="s">
        <v>358</v>
      </c>
      <c r="O237" s="473" t="s">
        <v>359</v>
      </c>
      <c r="P237" t="s">
        <v>1780</v>
      </c>
      <c r="Q237">
        <v>2</v>
      </c>
      <c r="R237">
        <v>0</v>
      </c>
      <c r="S237">
        <v>202107</v>
      </c>
      <c r="T237">
        <v>202112</v>
      </c>
      <c r="U237" s="442">
        <v>43275.72</v>
      </c>
      <c r="V237" s="442">
        <v>0</v>
      </c>
      <c r="W237" s="374"/>
    </row>
    <row r="238" spans="2:23">
      <c r="B238" s="353" t="s">
        <v>460</v>
      </c>
      <c r="C238" s="446" t="s">
        <v>361</v>
      </c>
      <c r="D238" s="447">
        <v>400</v>
      </c>
      <c r="E238" s="480" t="s">
        <v>1196</v>
      </c>
      <c r="F238" s="480" t="s">
        <v>1197</v>
      </c>
      <c r="G238" t="s">
        <v>1198</v>
      </c>
      <c r="H238" t="s">
        <v>1572</v>
      </c>
      <c r="I238" t="s">
        <v>1935</v>
      </c>
      <c r="J238">
        <v>83101</v>
      </c>
      <c r="K238">
        <v>1003</v>
      </c>
      <c r="L238" t="s">
        <v>428</v>
      </c>
      <c r="M238" t="s">
        <v>378</v>
      </c>
      <c r="N238" t="s">
        <v>424</v>
      </c>
      <c r="O238" s="473" t="s">
        <v>359</v>
      </c>
      <c r="P238" t="s">
        <v>1781</v>
      </c>
      <c r="Q238">
        <v>2</v>
      </c>
      <c r="R238">
        <v>0</v>
      </c>
      <c r="S238">
        <v>202107</v>
      </c>
      <c r="T238">
        <v>202112</v>
      </c>
      <c r="U238" s="442">
        <v>37638.36</v>
      </c>
      <c r="V238" s="442">
        <v>0</v>
      </c>
      <c r="W238" s="374"/>
    </row>
    <row r="239" spans="2:23">
      <c r="B239" s="353" t="s">
        <v>460</v>
      </c>
      <c r="C239" s="446" t="s">
        <v>361</v>
      </c>
      <c r="D239" s="447">
        <v>400</v>
      </c>
      <c r="E239" s="480" t="s">
        <v>1199</v>
      </c>
      <c r="F239" s="480" t="s">
        <v>1200</v>
      </c>
      <c r="G239" t="s">
        <v>1201</v>
      </c>
      <c r="H239" t="s">
        <v>1574</v>
      </c>
      <c r="I239" t="s">
        <v>1935</v>
      </c>
      <c r="J239">
        <v>83101</v>
      </c>
      <c r="K239">
        <v>1003</v>
      </c>
      <c r="L239" t="s">
        <v>428</v>
      </c>
      <c r="M239" t="s">
        <v>378</v>
      </c>
      <c r="N239" t="s">
        <v>358</v>
      </c>
      <c r="O239" s="473" t="s">
        <v>359</v>
      </c>
      <c r="P239" t="s">
        <v>1782</v>
      </c>
      <c r="Q239">
        <v>2</v>
      </c>
      <c r="R239">
        <v>0</v>
      </c>
      <c r="S239">
        <v>202107</v>
      </c>
      <c r="T239">
        <v>202112</v>
      </c>
      <c r="U239" s="442">
        <v>52963.92</v>
      </c>
      <c r="V239" s="442">
        <v>0</v>
      </c>
      <c r="W239" s="374"/>
    </row>
    <row r="240" spans="2:23">
      <c r="B240" s="353" t="s">
        <v>460</v>
      </c>
      <c r="C240" s="446" t="s">
        <v>361</v>
      </c>
      <c r="D240" s="447">
        <v>400</v>
      </c>
      <c r="E240" s="480" t="s">
        <v>1202</v>
      </c>
      <c r="F240" s="480" t="s">
        <v>1203</v>
      </c>
      <c r="G240" t="s">
        <v>1204</v>
      </c>
      <c r="H240" t="s">
        <v>1572</v>
      </c>
      <c r="I240" t="s">
        <v>1935</v>
      </c>
      <c r="J240">
        <v>83101</v>
      </c>
      <c r="K240">
        <v>1003</v>
      </c>
      <c r="L240" t="s">
        <v>446</v>
      </c>
      <c r="M240" t="s">
        <v>391</v>
      </c>
      <c r="N240" t="s">
        <v>405</v>
      </c>
      <c r="O240" s="473" t="s">
        <v>359</v>
      </c>
      <c r="P240" t="s">
        <v>1783</v>
      </c>
      <c r="Q240">
        <v>2</v>
      </c>
      <c r="R240">
        <v>0</v>
      </c>
      <c r="S240">
        <v>202107</v>
      </c>
      <c r="T240">
        <v>202112</v>
      </c>
      <c r="U240" s="442">
        <v>43307.4</v>
      </c>
      <c r="V240" s="442">
        <v>0</v>
      </c>
      <c r="W240" s="374"/>
    </row>
    <row r="241" spans="2:23">
      <c r="B241" s="353" t="s">
        <v>460</v>
      </c>
      <c r="C241" s="446" t="s">
        <v>361</v>
      </c>
      <c r="D241" s="447">
        <v>400</v>
      </c>
      <c r="E241" s="480" t="s">
        <v>1205</v>
      </c>
      <c r="F241" s="480" t="s">
        <v>1206</v>
      </c>
      <c r="G241" t="s">
        <v>1207</v>
      </c>
      <c r="H241" t="s">
        <v>1572</v>
      </c>
      <c r="I241" t="s">
        <v>1935</v>
      </c>
      <c r="J241">
        <v>83101</v>
      </c>
      <c r="K241">
        <v>1003</v>
      </c>
      <c r="L241" t="s">
        <v>446</v>
      </c>
      <c r="M241" t="s">
        <v>356</v>
      </c>
      <c r="N241" t="s">
        <v>468</v>
      </c>
      <c r="O241" s="473" t="s">
        <v>359</v>
      </c>
      <c r="P241" t="s">
        <v>1784</v>
      </c>
      <c r="Q241">
        <v>2</v>
      </c>
      <c r="R241">
        <v>0</v>
      </c>
      <c r="S241">
        <v>202107</v>
      </c>
      <c r="T241">
        <v>202112</v>
      </c>
      <c r="U241" s="442">
        <v>45915.6</v>
      </c>
      <c r="V241" s="442">
        <v>0</v>
      </c>
      <c r="W241" s="374"/>
    </row>
    <row r="242" spans="2:23">
      <c r="B242" s="353" t="s">
        <v>460</v>
      </c>
      <c r="C242" s="446" t="s">
        <v>361</v>
      </c>
      <c r="D242" s="447">
        <v>400</v>
      </c>
      <c r="E242" s="480" t="s">
        <v>1208</v>
      </c>
      <c r="F242" s="480" t="s">
        <v>1209</v>
      </c>
      <c r="G242" t="s">
        <v>1210</v>
      </c>
      <c r="H242" t="s">
        <v>1572</v>
      </c>
      <c r="I242" t="s">
        <v>1935</v>
      </c>
      <c r="J242">
        <v>83101</v>
      </c>
      <c r="K242">
        <v>1003</v>
      </c>
      <c r="L242" t="s">
        <v>446</v>
      </c>
      <c r="M242" t="s">
        <v>357</v>
      </c>
      <c r="N242" t="s">
        <v>468</v>
      </c>
      <c r="O242" s="473" t="s">
        <v>359</v>
      </c>
      <c r="P242" t="s">
        <v>1785</v>
      </c>
      <c r="Q242">
        <v>2</v>
      </c>
      <c r="R242">
        <v>0</v>
      </c>
      <c r="S242">
        <v>202107</v>
      </c>
      <c r="T242">
        <v>202112</v>
      </c>
      <c r="U242" s="442">
        <v>44733.36</v>
      </c>
      <c r="V242" s="442">
        <v>0</v>
      </c>
      <c r="W242" s="374"/>
    </row>
    <row r="243" spans="2:23">
      <c r="B243" s="353" t="s">
        <v>460</v>
      </c>
      <c r="C243" s="446" t="s">
        <v>361</v>
      </c>
      <c r="D243" s="447">
        <v>400</v>
      </c>
      <c r="E243" s="480" t="s">
        <v>1211</v>
      </c>
      <c r="F243" s="480" t="s">
        <v>1212</v>
      </c>
      <c r="G243" t="s">
        <v>1213</v>
      </c>
      <c r="H243" t="s">
        <v>1610</v>
      </c>
      <c r="I243" t="s">
        <v>1936</v>
      </c>
      <c r="J243">
        <v>83101</v>
      </c>
      <c r="K243">
        <v>1003</v>
      </c>
      <c r="L243" t="s">
        <v>391</v>
      </c>
      <c r="M243" t="s">
        <v>357</v>
      </c>
      <c r="N243" t="s">
        <v>489</v>
      </c>
      <c r="O243" s="473" t="s">
        <v>359</v>
      </c>
      <c r="P243" t="s">
        <v>1786</v>
      </c>
      <c r="Q243">
        <v>5</v>
      </c>
      <c r="R243">
        <v>0</v>
      </c>
      <c r="S243">
        <v>202107</v>
      </c>
      <c r="T243">
        <v>202112</v>
      </c>
      <c r="U243" s="442">
        <v>42409.2</v>
      </c>
      <c r="V243" s="442">
        <v>0</v>
      </c>
      <c r="W243" s="374"/>
    </row>
    <row r="244" spans="2:23">
      <c r="B244" s="353" t="s">
        <v>460</v>
      </c>
      <c r="C244" s="446" t="s">
        <v>361</v>
      </c>
      <c r="D244" s="447">
        <v>400</v>
      </c>
      <c r="E244" s="480" t="s">
        <v>1214</v>
      </c>
      <c r="F244" s="480" t="s">
        <v>1215</v>
      </c>
      <c r="G244" t="s">
        <v>1216</v>
      </c>
      <c r="H244" t="s">
        <v>1574</v>
      </c>
      <c r="I244" t="s">
        <v>1935</v>
      </c>
      <c r="J244">
        <v>83101</v>
      </c>
      <c r="K244">
        <v>1003</v>
      </c>
      <c r="L244" t="s">
        <v>446</v>
      </c>
      <c r="M244" t="s">
        <v>357</v>
      </c>
      <c r="N244" t="s">
        <v>358</v>
      </c>
      <c r="O244" s="473" t="s">
        <v>359</v>
      </c>
      <c r="P244" t="s">
        <v>1787</v>
      </c>
      <c r="Q244">
        <v>2</v>
      </c>
      <c r="R244">
        <v>0</v>
      </c>
      <c r="S244">
        <v>202107</v>
      </c>
      <c r="T244">
        <v>202112</v>
      </c>
      <c r="U244" s="442">
        <v>50955.6</v>
      </c>
      <c r="V244" s="442">
        <v>0</v>
      </c>
      <c r="W244" s="374"/>
    </row>
    <row r="245" spans="2:23">
      <c r="B245" s="353" t="s">
        <v>460</v>
      </c>
      <c r="C245" s="446" t="s">
        <v>361</v>
      </c>
      <c r="D245" s="447">
        <v>400</v>
      </c>
      <c r="E245" s="480" t="s">
        <v>1217</v>
      </c>
      <c r="F245" s="480" t="s">
        <v>1218</v>
      </c>
      <c r="G245" t="s">
        <v>1219</v>
      </c>
      <c r="H245" t="s">
        <v>1572</v>
      </c>
      <c r="I245" t="s">
        <v>1935</v>
      </c>
      <c r="J245">
        <v>83101</v>
      </c>
      <c r="K245">
        <v>1003</v>
      </c>
      <c r="L245" t="s">
        <v>377</v>
      </c>
      <c r="M245" t="s">
        <v>357</v>
      </c>
      <c r="N245" t="s">
        <v>405</v>
      </c>
      <c r="O245" s="473" t="s">
        <v>359</v>
      </c>
      <c r="P245" t="s">
        <v>1788</v>
      </c>
      <c r="Q245">
        <v>2</v>
      </c>
      <c r="R245">
        <v>0</v>
      </c>
      <c r="S245">
        <v>202107</v>
      </c>
      <c r="T245">
        <v>202112</v>
      </c>
      <c r="U245" s="442">
        <v>33717.72</v>
      </c>
      <c r="V245" s="442">
        <v>0</v>
      </c>
      <c r="W245" s="374"/>
    </row>
    <row r="246" spans="2:23">
      <c r="B246" s="353" t="s">
        <v>460</v>
      </c>
      <c r="C246" s="446" t="s">
        <v>361</v>
      </c>
      <c r="D246" s="447">
        <v>400</v>
      </c>
      <c r="E246" s="480" t="s">
        <v>1220</v>
      </c>
      <c r="F246" s="480" t="s">
        <v>1221</v>
      </c>
      <c r="G246" t="s">
        <v>1222</v>
      </c>
      <c r="H246" t="s">
        <v>1572</v>
      </c>
      <c r="I246" t="s">
        <v>1935</v>
      </c>
      <c r="J246">
        <v>83101</v>
      </c>
      <c r="K246">
        <v>1003</v>
      </c>
      <c r="L246" t="s">
        <v>428</v>
      </c>
      <c r="M246" t="s">
        <v>377</v>
      </c>
      <c r="N246" t="s">
        <v>424</v>
      </c>
      <c r="O246" s="473" t="s">
        <v>359</v>
      </c>
      <c r="P246" t="s">
        <v>1789</v>
      </c>
      <c r="Q246">
        <v>2</v>
      </c>
      <c r="R246">
        <v>0</v>
      </c>
      <c r="S246">
        <v>202107</v>
      </c>
      <c r="T246">
        <v>202112</v>
      </c>
      <c r="U246" s="442">
        <v>44700.33</v>
      </c>
      <c r="V246" s="442">
        <v>0</v>
      </c>
      <c r="W246" s="374"/>
    </row>
    <row r="247" spans="2:23">
      <c r="B247" s="353" t="s">
        <v>460</v>
      </c>
      <c r="C247" s="446" t="s">
        <v>361</v>
      </c>
      <c r="D247" s="447">
        <v>400</v>
      </c>
      <c r="E247" s="480" t="s">
        <v>1223</v>
      </c>
      <c r="F247" s="480" t="s">
        <v>1224</v>
      </c>
      <c r="G247" t="s">
        <v>1225</v>
      </c>
      <c r="H247" t="s">
        <v>1574</v>
      </c>
      <c r="I247" t="s">
        <v>1935</v>
      </c>
      <c r="J247">
        <v>83101</v>
      </c>
      <c r="K247">
        <v>1003</v>
      </c>
      <c r="L247" t="s">
        <v>428</v>
      </c>
      <c r="M247" t="s">
        <v>378</v>
      </c>
      <c r="N247" t="s">
        <v>358</v>
      </c>
      <c r="O247" s="473" t="s">
        <v>359</v>
      </c>
      <c r="P247" t="s">
        <v>1790</v>
      </c>
      <c r="Q247">
        <v>2</v>
      </c>
      <c r="R247">
        <v>0</v>
      </c>
      <c r="S247">
        <v>202107</v>
      </c>
      <c r="T247">
        <v>202112</v>
      </c>
      <c r="U247" s="442">
        <v>52737.66</v>
      </c>
      <c r="V247" s="442">
        <v>0</v>
      </c>
      <c r="W247" s="374"/>
    </row>
    <row r="248" spans="2:23">
      <c r="B248" s="353" t="s">
        <v>460</v>
      </c>
      <c r="C248" s="446" t="s">
        <v>361</v>
      </c>
      <c r="D248" s="447">
        <v>400</v>
      </c>
      <c r="E248" s="480" t="s">
        <v>1226</v>
      </c>
      <c r="F248" s="480" t="s">
        <v>1227</v>
      </c>
      <c r="G248" t="s">
        <v>1228</v>
      </c>
      <c r="H248" t="s">
        <v>1574</v>
      </c>
      <c r="I248" t="s">
        <v>1935</v>
      </c>
      <c r="J248">
        <v>83101</v>
      </c>
      <c r="K248">
        <v>1003</v>
      </c>
      <c r="L248" t="s">
        <v>433</v>
      </c>
      <c r="M248" t="s">
        <v>411</v>
      </c>
      <c r="N248" t="s">
        <v>358</v>
      </c>
      <c r="O248" s="473" t="s">
        <v>359</v>
      </c>
      <c r="P248" t="s">
        <v>1791</v>
      </c>
      <c r="Q248">
        <v>2</v>
      </c>
      <c r="R248">
        <v>0</v>
      </c>
      <c r="S248">
        <v>202107</v>
      </c>
      <c r="T248">
        <v>202112</v>
      </c>
      <c r="U248" s="442">
        <v>52058.94</v>
      </c>
      <c r="V248" s="442">
        <v>0</v>
      </c>
      <c r="W248" s="374"/>
    </row>
    <row r="249" spans="2:23">
      <c r="B249" s="353" t="s">
        <v>460</v>
      </c>
      <c r="C249" s="446" t="s">
        <v>361</v>
      </c>
      <c r="D249" s="447">
        <v>400</v>
      </c>
      <c r="E249" s="480" t="s">
        <v>1229</v>
      </c>
      <c r="F249" s="480" t="s">
        <v>1230</v>
      </c>
      <c r="G249" t="s">
        <v>1231</v>
      </c>
      <c r="H249" t="s">
        <v>1572</v>
      </c>
      <c r="I249" t="s">
        <v>1935</v>
      </c>
      <c r="J249">
        <v>83101</v>
      </c>
      <c r="K249">
        <v>1003</v>
      </c>
      <c r="L249" t="s">
        <v>391</v>
      </c>
      <c r="M249" t="s">
        <v>411</v>
      </c>
      <c r="N249" t="s">
        <v>392</v>
      </c>
      <c r="O249" s="473" t="s">
        <v>359</v>
      </c>
      <c r="P249" t="s">
        <v>1792</v>
      </c>
      <c r="Q249">
        <v>2</v>
      </c>
      <c r="R249">
        <v>0</v>
      </c>
      <c r="S249">
        <v>202107</v>
      </c>
      <c r="T249">
        <v>202112</v>
      </c>
      <c r="U249" s="442">
        <v>43067.88</v>
      </c>
      <c r="V249" s="442">
        <v>0</v>
      </c>
      <c r="W249" s="374"/>
    </row>
    <row r="250" spans="2:23">
      <c r="B250" s="353" t="s">
        <v>460</v>
      </c>
      <c r="C250" s="446" t="s">
        <v>361</v>
      </c>
      <c r="D250" s="447">
        <v>400</v>
      </c>
      <c r="E250" s="480" t="s">
        <v>1232</v>
      </c>
      <c r="F250" s="480" t="s">
        <v>1233</v>
      </c>
      <c r="G250" t="s">
        <v>1234</v>
      </c>
      <c r="H250" t="s">
        <v>1574</v>
      </c>
      <c r="I250" t="s">
        <v>1935</v>
      </c>
      <c r="J250">
        <v>83101</v>
      </c>
      <c r="K250">
        <v>1003</v>
      </c>
      <c r="L250" t="s">
        <v>428</v>
      </c>
      <c r="M250" t="s">
        <v>423</v>
      </c>
      <c r="N250" t="s">
        <v>358</v>
      </c>
      <c r="O250" s="473" t="s">
        <v>359</v>
      </c>
      <c r="P250" t="s">
        <v>1793</v>
      </c>
      <c r="Q250">
        <v>2</v>
      </c>
      <c r="R250">
        <v>0</v>
      </c>
      <c r="S250">
        <v>202107</v>
      </c>
      <c r="T250">
        <v>202112</v>
      </c>
      <c r="U250" s="442">
        <v>40674</v>
      </c>
      <c r="V250" s="442">
        <v>0</v>
      </c>
      <c r="W250" s="374"/>
    </row>
    <row r="251" spans="2:23">
      <c r="B251" s="353" t="s">
        <v>460</v>
      </c>
      <c r="C251" s="446" t="s">
        <v>361</v>
      </c>
      <c r="D251" s="447">
        <v>400</v>
      </c>
      <c r="E251" s="480" t="s">
        <v>1235</v>
      </c>
      <c r="F251" s="480" t="s">
        <v>1236</v>
      </c>
      <c r="G251" t="s">
        <v>1237</v>
      </c>
      <c r="H251" t="s">
        <v>1574</v>
      </c>
      <c r="I251" t="s">
        <v>1935</v>
      </c>
      <c r="J251">
        <v>83101</v>
      </c>
      <c r="K251">
        <v>1003</v>
      </c>
      <c r="L251" t="s">
        <v>446</v>
      </c>
      <c r="M251" t="s">
        <v>391</v>
      </c>
      <c r="N251" t="s">
        <v>358</v>
      </c>
      <c r="O251" s="473" t="s">
        <v>359</v>
      </c>
      <c r="P251" t="s">
        <v>1794</v>
      </c>
      <c r="Q251">
        <v>2</v>
      </c>
      <c r="R251">
        <v>0</v>
      </c>
      <c r="S251">
        <v>202107</v>
      </c>
      <c r="T251">
        <v>202112</v>
      </c>
      <c r="U251" s="442">
        <v>54623.94</v>
      </c>
      <c r="V251" s="442">
        <v>0</v>
      </c>
      <c r="W251" s="374"/>
    </row>
    <row r="252" spans="2:23">
      <c r="B252" s="353" t="s">
        <v>460</v>
      </c>
      <c r="C252" s="446" t="s">
        <v>361</v>
      </c>
      <c r="D252" s="447">
        <v>400</v>
      </c>
      <c r="E252" s="480" t="s">
        <v>1238</v>
      </c>
      <c r="F252" s="480" t="s">
        <v>1239</v>
      </c>
      <c r="G252" t="s">
        <v>1240</v>
      </c>
      <c r="H252" t="s">
        <v>1572</v>
      </c>
      <c r="I252" t="s">
        <v>1935</v>
      </c>
      <c r="J252">
        <v>83101</v>
      </c>
      <c r="K252">
        <v>1003</v>
      </c>
      <c r="L252" t="s">
        <v>356</v>
      </c>
      <c r="M252" t="s">
        <v>357</v>
      </c>
      <c r="N252" t="s">
        <v>478</v>
      </c>
      <c r="O252" s="473" t="s">
        <v>359</v>
      </c>
      <c r="P252" t="s">
        <v>1795</v>
      </c>
      <c r="Q252">
        <v>2</v>
      </c>
      <c r="R252">
        <v>0</v>
      </c>
      <c r="S252">
        <v>202107</v>
      </c>
      <c r="T252">
        <v>202112</v>
      </c>
      <c r="U252" s="442">
        <v>36154.86</v>
      </c>
      <c r="V252" s="442">
        <v>0</v>
      </c>
      <c r="W252" s="374"/>
    </row>
    <row r="253" spans="2:23">
      <c r="B253" s="353" t="s">
        <v>460</v>
      </c>
      <c r="C253" s="446" t="s">
        <v>361</v>
      </c>
      <c r="D253" s="447">
        <v>400</v>
      </c>
      <c r="E253" s="480" t="s">
        <v>1241</v>
      </c>
      <c r="F253" s="480" t="s">
        <v>1242</v>
      </c>
      <c r="G253" t="s">
        <v>1243</v>
      </c>
      <c r="H253" t="s">
        <v>1572</v>
      </c>
      <c r="I253" t="s">
        <v>1935</v>
      </c>
      <c r="J253">
        <v>83101</v>
      </c>
      <c r="K253">
        <v>1003</v>
      </c>
      <c r="L253" t="s">
        <v>433</v>
      </c>
      <c r="M253" t="s">
        <v>356</v>
      </c>
      <c r="N253" t="s">
        <v>468</v>
      </c>
      <c r="O253" s="473" t="s">
        <v>359</v>
      </c>
      <c r="P253" t="s">
        <v>1796</v>
      </c>
      <c r="Q253">
        <v>2</v>
      </c>
      <c r="R253">
        <v>0</v>
      </c>
      <c r="S253">
        <v>202107</v>
      </c>
      <c r="T253">
        <v>202112</v>
      </c>
      <c r="U253" s="442">
        <v>41560.019999999997</v>
      </c>
      <c r="V253" s="442">
        <v>0</v>
      </c>
      <c r="W253" s="374"/>
    </row>
    <row r="254" spans="2:23">
      <c r="B254" s="353" t="s">
        <v>460</v>
      </c>
      <c r="C254" s="446" t="s">
        <v>361</v>
      </c>
      <c r="D254" s="447">
        <v>400</v>
      </c>
      <c r="E254" s="480" t="s">
        <v>1244</v>
      </c>
      <c r="F254" s="480" t="s">
        <v>1245</v>
      </c>
      <c r="G254" t="s">
        <v>1246</v>
      </c>
      <c r="H254" t="s">
        <v>1610</v>
      </c>
      <c r="I254" t="s">
        <v>1936</v>
      </c>
      <c r="J254">
        <v>83101</v>
      </c>
      <c r="K254">
        <v>1003</v>
      </c>
      <c r="L254" t="s">
        <v>411</v>
      </c>
      <c r="M254" t="s">
        <v>418</v>
      </c>
      <c r="N254" t="s">
        <v>489</v>
      </c>
      <c r="O254" s="473" t="s">
        <v>359</v>
      </c>
      <c r="P254" t="s">
        <v>1797</v>
      </c>
      <c r="Q254">
        <v>5</v>
      </c>
      <c r="R254">
        <v>0</v>
      </c>
      <c r="S254">
        <v>202107</v>
      </c>
      <c r="T254">
        <v>202112</v>
      </c>
      <c r="U254" s="442">
        <v>42409.2</v>
      </c>
      <c r="V254" s="442">
        <v>0</v>
      </c>
      <c r="W254" s="374"/>
    </row>
    <row r="255" spans="2:23">
      <c r="B255" s="353" t="s">
        <v>460</v>
      </c>
      <c r="C255" s="446" t="s">
        <v>361</v>
      </c>
      <c r="D255" s="447">
        <v>400</v>
      </c>
      <c r="E255" s="480" t="s">
        <v>1247</v>
      </c>
      <c r="F255" s="480" t="s">
        <v>1248</v>
      </c>
      <c r="G255" t="s">
        <v>1249</v>
      </c>
      <c r="H255" t="s">
        <v>1572</v>
      </c>
      <c r="I255" t="s">
        <v>1935</v>
      </c>
      <c r="J255">
        <v>83101</v>
      </c>
      <c r="K255">
        <v>1003</v>
      </c>
      <c r="L255" t="s">
        <v>391</v>
      </c>
      <c r="M255" t="s">
        <v>417</v>
      </c>
      <c r="N255" t="s">
        <v>478</v>
      </c>
      <c r="O255" s="473" t="s">
        <v>359</v>
      </c>
      <c r="P255" t="s">
        <v>1798</v>
      </c>
      <c r="Q255">
        <v>2</v>
      </c>
      <c r="R255">
        <v>0</v>
      </c>
      <c r="S255">
        <v>202107</v>
      </c>
      <c r="T255">
        <v>202112</v>
      </c>
      <c r="U255" s="442">
        <v>40179.22</v>
      </c>
      <c r="V255" s="442">
        <v>0</v>
      </c>
      <c r="W255" s="374"/>
    </row>
    <row r="256" spans="2:23">
      <c r="B256" s="353" t="s">
        <v>460</v>
      </c>
      <c r="C256" s="446" t="s">
        <v>361</v>
      </c>
      <c r="D256" s="447">
        <v>400</v>
      </c>
      <c r="E256" s="480" t="s">
        <v>1250</v>
      </c>
      <c r="F256" s="480" t="s">
        <v>1251</v>
      </c>
      <c r="G256" t="s">
        <v>1252</v>
      </c>
      <c r="H256" t="s">
        <v>1572</v>
      </c>
      <c r="I256" t="s">
        <v>1935</v>
      </c>
      <c r="J256">
        <v>83101</v>
      </c>
      <c r="K256">
        <v>1003</v>
      </c>
      <c r="L256" t="s">
        <v>391</v>
      </c>
      <c r="M256" t="s">
        <v>411</v>
      </c>
      <c r="N256" t="s">
        <v>392</v>
      </c>
      <c r="O256" s="473" t="s">
        <v>359</v>
      </c>
      <c r="P256" t="s">
        <v>1799</v>
      </c>
      <c r="Q256">
        <v>2</v>
      </c>
      <c r="R256">
        <v>0</v>
      </c>
      <c r="S256">
        <v>202107</v>
      </c>
      <c r="T256">
        <v>202112</v>
      </c>
      <c r="U256" s="442">
        <v>47420.58</v>
      </c>
      <c r="V256" s="442">
        <v>0</v>
      </c>
      <c r="W256" s="374"/>
    </row>
    <row r="257" spans="2:23">
      <c r="B257" s="353" t="s">
        <v>460</v>
      </c>
      <c r="C257" s="446" t="s">
        <v>361</v>
      </c>
      <c r="D257" s="447">
        <v>400</v>
      </c>
      <c r="E257" s="480" t="s">
        <v>1253</v>
      </c>
      <c r="F257" s="480" t="s">
        <v>1254</v>
      </c>
      <c r="G257" t="s">
        <v>1255</v>
      </c>
      <c r="H257" t="s">
        <v>1572</v>
      </c>
      <c r="I257" t="s">
        <v>1935</v>
      </c>
      <c r="J257">
        <v>83101</v>
      </c>
      <c r="K257">
        <v>1003</v>
      </c>
      <c r="L257" t="s">
        <v>356</v>
      </c>
      <c r="M257" t="s">
        <v>378</v>
      </c>
      <c r="N257" t="s">
        <v>392</v>
      </c>
      <c r="O257" s="473" t="s">
        <v>359</v>
      </c>
      <c r="P257" t="s">
        <v>1800</v>
      </c>
      <c r="Q257">
        <v>2</v>
      </c>
      <c r="R257">
        <v>0</v>
      </c>
      <c r="S257">
        <v>202107</v>
      </c>
      <c r="T257">
        <v>202112</v>
      </c>
      <c r="U257" s="442">
        <v>39443.1</v>
      </c>
      <c r="V257" s="442">
        <v>0</v>
      </c>
      <c r="W257" s="374"/>
    </row>
    <row r="258" spans="2:23">
      <c r="B258" s="353" t="s">
        <v>460</v>
      </c>
      <c r="C258" s="446" t="s">
        <v>361</v>
      </c>
      <c r="D258" s="447">
        <v>400</v>
      </c>
      <c r="E258" s="480" t="s">
        <v>1256</v>
      </c>
      <c r="F258" s="480" t="s">
        <v>1257</v>
      </c>
      <c r="G258" t="s">
        <v>1258</v>
      </c>
      <c r="H258" t="s">
        <v>1572</v>
      </c>
      <c r="I258" t="s">
        <v>1935</v>
      </c>
      <c r="J258">
        <v>83101</v>
      </c>
      <c r="K258">
        <v>1003</v>
      </c>
      <c r="L258" t="s">
        <v>391</v>
      </c>
      <c r="M258" t="s">
        <v>411</v>
      </c>
      <c r="N258" t="s">
        <v>405</v>
      </c>
      <c r="O258" s="473" t="s">
        <v>359</v>
      </c>
      <c r="P258" t="s">
        <v>1801</v>
      </c>
      <c r="Q258">
        <v>2</v>
      </c>
      <c r="R258">
        <v>0</v>
      </c>
      <c r="S258">
        <v>202107</v>
      </c>
      <c r="T258">
        <v>202112</v>
      </c>
      <c r="U258" s="442">
        <v>45230.16</v>
      </c>
      <c r="V258" s="442">
        <v>0</v>
      </c>
      <c r="W258" s="374"/>
    </row>
    <row r="259" spans="2:23">
      <c r="B259" s="353" t="s">
        <v>460</v>
      </c>
      <c r="C259" s="446" t="s">
        <v>361</v>
      </c>
      <c r="D259" s="447">
        <v>400</v>
      </c>
      <c r="E259" s="480" t="s">
        <v>1259</v>
      </c>
      <c r="F259" s="480" t="s">
        <v>1260</v>
      </c>
      <c r="G259" t="s">
        <v>1261</v>
      </c>
      <c r="H259" t="s">
        <v>1572</v>
      </c>
      <c r="I259" t="s">
        <v>1935</v>
      </c>
      <c r="J259">
        <v>83101</v>
      </c>
      <c r="K259">
        <v>1003</v>
      </c>
      <c r="L259" t="s">
        <v>423</v>
      </c>
      <c r="M259" t="s">
        <v>411</v>
      </c>
      <c r="N259" t="s">
        <v>392</v>
      </c>
      <c r="O259" s="473" t="s">
        <v>359</v>
      </c>
      <c r="P259" t="s">
        <v>1802</v>
      </c>
      <c r="Q259">
        <v>2</v>
      </c>
      <c r="R259">
        <v>0</v>
      </c>
      <c r="S259">
        <v>202107</v>
      </c>
      <c r="T259">
        <v>202112</v>
      </c>
      <c r="U259" s="442">
        <v>46962.36</v>
      </c>
      <c r="V259" s="442">
        <v>0</v>
      </c>
      <c r="W259" s="374"/>
    </row>
    <row r="260" spans="2:23">
      <c r="B260" s="353" t="s">
        <v>460</v>
      </c>
      <c r="C260" s="446" t="s">
        <v>361</v>
      </c>
      <c r="D260" s="447">
        <v>400</v>
      </c>
      <c r="E260" s="480" t="s">
        <v>1262</v>
      </c>
      <c r="F260" s="480" t="s">
        <v>1263</v>
      </c>
      <c r="G260" t="s">
        <v>1264</v>
      </c>
      <c r="H260" t="s">
        <v>1572</v>
      </c>
      <c r="I260" t="s">
        <v>1935</v>
      </c>
      <c r="J260">
        <v>83101</v>
      </c>
      <c r="K260">
        <v>1003</v>
      </c>
      <c r="L260" t="s">
        <v>446</v>
      </c>
      <c r="M260" t="s">
        <v>391</v>
      </c>
      <c r="N260" t="s">
        <v>478</v>
      </c>
      <c r="O260" s="473" t="s">
        <v>359</v>
      </c>
      <c r="P260" t="s">
        <v>1803</v>
      </c>
      <c r="Q260">
        <v>2</v>
      </c>
      <c r="R260">
        <v>0</v>
      </c>
      <c r="S260">
        <v>202107</v>
      </c>
      <c r="T260">
        <v>202112</v>
      </c>
      <c r="U260" s="442">
        <v>43307.4</v>
      </c>
      <c r="V260" s="442">
        <v>0</v>
      </c>
      <c r="W260" s="374"/>
    </row>
    <row r="261" spans="2:23">
      <c r="B261" s="353" t="s">
        <v>460</v>
      </c>
      <c r="C261" s="446" t="s">
        <v>361</v>
      </c>
      <c r="D261" s="447">
        <v>400</v>
      </c>
      <c r="E261" s="480" t="s">
        <v>1265</v>
      </c>
      <c r="F261" s="480" t="s">
        <v>1266</v>
      </c>
      <c r="G261" t="s">
        <v>1267</v>
      </c>
      <c r="H261" t="s">
        <v>1574</v>
      </c>
      <c r="I261" t="s">
        <v>1935</v>
      </c>
      <c r="J261">
        <v>83101</v>
      </c>
      <c r="K261">
        <v>1003</v>
      </c>
      <c r="L261" t="s">
        <v>428</v>
      </c>
      <c r="M261" t="s">
        <v>357</v>
      </c>
      <c r="N261" t="s">
        <v>358</v>
      </c>
      <c r="O261" s="473" t="s">
        <v>359</v>
      </c>
      <c r="P261" t="s">
        <v>1804</v>
      </c>
      <c r="Q261">
        <v>2</v>
      </c>
      <c r="R261">
        <v>0</v>
      </c>
      <c r="S261">
        <v>202107</v>
      </c>
      <c r="T261">
        <v>202112</v>
      </c>
      <c r="U261" s="442">
        <v>50022.78</v>
      </c>
      <c r="V261" s="442">
        <v>0</v>
      </c>
      <c r="W261" s="374"/>
    </row>
    <row r="262" spans="2:23">
      <c r="B262" s="353" t="s">
        <v>460</v>
      </c>
      <c r="C262" s="446" t="s">
        <v>361</v>
      </c>
      <c r="D262" s="447">
        <v>400</v>
      </c>
      <c r="E262" s="480" t="s">
        <v>1268</v>
      </c>
      <c r="F262" s="480" t="s">
        <v>1269</v>
      </c>
      <c r="G262" t="s">
        <v>1270</v>
      </c>
      <c r="H262" t="s">
        <v>1698</v>
      </c>
      <c r="I262" t="s">
        <v>1936</v>
      </c>
      <c r="J262">
        <v>83101</v>
      </c>
      <c r="K262">
        <v>1003</v>
      </c>
      <c r="L262" t="s">
        <v>377</v>
      </c>
      <c r="M262" t="s">
        <v>418</v>
      </c>
      <c r="N262" t="s">
        <v>506</v>
      </c>
      <c r="O262" s="473" t="s">
        <v>359</v>
      </c>
      <c r="P262" t="s">
        <v>1805</v>
      </c>
      <c r="Q262">
        <v>5</v>
      </c>
      <c r="R262">
        <v>0</v>
      </c>
      <c r="S262">
        <v>202107</v>
      </c>
      <c r="T262">
        <v>202112</v>
      </c>
      <c r="U262" s="442">
        <v>54093.72</v>
      </c>
      <c r="V262" s="442">
        <v>0</v>
      </c>
      <c r="W262" s="374"/>
    </row>
    <row r="263" spans="2:23">
      <c r="B263" s="353" t="s">
        <v>460</v>
      </c>
      <c r="C263" s="446" t="s">
        <v>361</v>
      </c>
      <c r="D263" s="447">
        <v>400</v>
      </c>
      <c r="E263" s="480" t="s">
        <v>1271</v>
      </c>
      <c r="F263" s="480" t="s">
        <v>1272</v>
      </c>
      <c r="G263" t="s">
        <v>1273</v>
      </c>
      <c r="H263" t="s">
        <v>1574</v>
      </c>
      <c r="I263" t="s">
        <v>1935</v>
      </c>
      <c r="J263">
        <v>83101</v>
      </c>
      <c r="K263">
        <v>1003</v>
      </c>
      <c r="L263" t="s">
        <v>428</v>
      </c>
      <c r="M263" t="s">
        <v>411</v>
      </c>
      <c r="N263" t="s">
        <v>358</v>
      </c>
      <c r="O263" s="473" t="s">
        <v>359</v>
      </c>
      <c r="P263" t="s">
        <v>1806</v>
      </c>
      <c r="Q263">
        <v>2</v>
      </c>
      <c r="R263">
        <v>0</v>
      </c>
      <c r="S263">
        <v>202107</v>
      </c>
      <c r="T263">
        <v>202112</v>
      </c>
      <c r="U263" s="442">
        <v>40674</v>
      </c>
      <c r="V263" s="442">
        <v>0</v>
      </c>
      <c r="W263" s="374"/>
    </row>
    <row r="264" spans="2:23">
      <c r="B264" s="353" t="s">
        <v>460</v>
      </c>
      <c r="C264" s="446" t="s">
        <v>361</v>
      </c>
      <c r="D264" s="447">
        <v>400</v>
      </c>
      <c r="E264" s="480" t="s">
        <v>1274</v>
      </c>
      <c r="F264" s="480" t="s">
        <v>1275</v>
      </c>
      <c r="G264" t="s">
        <v>1276</v>
      </c>
      <c r="H264" t="s">
        <v>1572</v>
      </c>
      <c r="I264" t="s">
        <v>1935</v>
      </c>
      <c r="J264">
        <v>83101</v>
      </c>
      <c r="K264">
        <v>1003</v>
      </c>
      <c r="L264" t="s">
        <v>446</v>
      </c>
      <c r="M264" t="s">
        <v>437</v>
      </c>
      <c r="N264" t="s">
        <v>405</v>
      </c>
      <c r="O264" s="473" t="s">
        <v>359</v>
      </c>
      <c r="P264" t="s">
        <v>1807</v>
      </c>
      <c r="Q264">
        <v>2</v>
      </c>
      <c r="R264">
        <v>0</v>
      </c>
      <c r="S264">
        <v>202107</v>
      </c>
      <c r="T264">
        <v>202112</v>
      </c>
      <c r="U264" s="442">
        <v>45230.16</v>
      </c>
      <c r="V264" s="442">
        <v>0</v>
      </c>
      <c r="W264" s="374"/>
    </row>
    <row r="265" spans="2:23">
      <c r="B265" s="353" t="s">
        <v>460</v>
      </c>
      <c r="C265" s="446" t="s">
        <v>361</v>
      </c>
      <c r="D265" s="447">
        <v>400</v>
      </c>
      <c r="E265" s="480" t="s">
        <v>366</v>
      </c>
      <c r="F265" s="480" t="s">
        <v>367</v>
      </c>
      <c r="G265" t="s">
        <v>1277</v>
      </c>
      <c r="H265" t="s">
        <v>1572</v>
      </c>
      <c r="I265" t="s">
        <v>1935</v>
      </c>
      <c r="J265">
        <v>83101</v>
      </c>
      <c r="K265">
        <v>1003</v>
      </c>
      <c r="L265" t="s">
        <v>391</v>
      </c>
      <c r="M265" t="s">
        <v>418</v>
      </c>
      <c r="N265" t="s">
        <v>370</v>
      </c>
      <c r="O265" s="473" t="s">
        <v>359</v>
      </c>
      <c r="P265" t="s">
        <v>371</v>
      </c>
      <c r="Q265">
        <v>2</v>
      </c>
      <c r="R265">
        <v>0</v>
      </c>
      <c r="S265">
        <v>202107</v>
      </c>
      <c r="T265">
        <v>202112</v>
      </c>
      <c r="U265" s="442">
        <v>52963.92</v>
      </c>
      <c r="V265" s="442">
        <v>0</v>
      </c>
      <c r="W265" s="374"/>
    </row>
    <row r="266" spans="2:23">
      <c r="B266" s="353" t="s">
        <v>460</v>
      </c>
      <c r="C266" s="446" t="s">
        <v>361</v>
      </c>
      <c r="D266" s="447">
        <v>400</v>
      </c>
      <c r="E266" s="480" t="s">
        <v>1278</v>
      </c>
      <c r="F266" s="480" t="s">
        <v>1279</v>
      </c>
      <c r="G266" t="s">
        <v>1280</v>
      </c>
      <c r="H266" t="s">
        <v>1572</v>
      </c>
      <c r="I266" t="s">
        <v>1935</v>
      </c>
      <c r="J266">
        <v>83101</v>
      </c>
      <c r="K266">
        <v>1003</v>
      </c>
      <c r="L266" t="s">
        <v>428</v>
      </c>
      <c r="M266" t="s">
        <v>377</v>
      </c>
      <c r="N266" t="s">
        <v>472</v>
      </c>
      <c r="O266" s="473" t="s">
        <v>359</v>
      </c>
      <c r="P266" t="s">
        <v>1808</v>
      </c>
      <c r="Q266">
        <v>2</v>
      </c>
      <c r="R266">
        <v>0</v>
      </c>
      <c r="S266">
        <v>202107</v>
      </c>
      <c r="T266">
        <v>202112</v>
      </c>
      <c r="U266" s="442">
        <v>39931.980000000003</v>
      </c>
      <c r="V266" s="442">
        <v>0</v>
      </c>
      <c r="W266" s="374"/>
    </row>
    <row r="267" spans="2:23">
      <c r="B267" s="353" t="s">
        <v>460</v>
      </c>
      <c r="C267" s="446" t="s">
        <v>361</v>
      </c>
      <c r="D267" s="447">
        <v>400</v>
      </c>
      <c r="E267" s="480" t="s">
        <v>1281</v>
      </c>
      <c r="F267" s="480" t="s">
        <v>1282</v>
      </c>
      <c r="G267" t="s">
        <v>1283</v>
      </c>
      <c r="H267" t="s">
        <v>1574</v>
      </c>
      <c r="I267" t="s">
        <v>1935</v>
      </c>
      <c r="J267">
        <v>83101</v>
      </c>
      <c r="K267">
        <v>1003</v>
      </c>
      <c r="L267" t="s">
        <v>446</v>
      </c>
      <c r="M267" t="s">
        <v>437</v>
      </c>
      <c r="N267" t="s">
        <v>358</v>
      </c>
      <c r="O267" s="473" t="s">
        <v>359</v>
      </c>
      <c r="P267" t="s">
        <v>1809</v>
      </c>
      <c r="Q267">
        <v>2</v>
      </c>
      <c r="R267">
        <v>0</v>
      </c>
      <c r="S267">
        <v>202107</v>
      </c>
      <c r="T267">
        <v>202112</v>
      </c>
      <c r="U267" s="442">
        <v>52511.4</v>
      </c>
      <c r="V267" s="442">
        <v>0</v>
      </c>
      <c r="W267" s="374"/>
    </row>
    <row r="268" spans="2:23">
      <c r="B268" s="353" t="s">
        <v>460</v>
      </c>
      <c r="C268" s="446" t="s">
        <v>361</v>
      </c>
      <c r="D268" s="447">
        <v>400</v>
      </c>
      <c r="E268" s="480" t="s">
        <v>387</v>
      </c>
      <c r="F268" s="480" t="s">
        <v>388</v>
      </c>
      <c r="G268" t="s">
        <v>1284</v>
      </c>
      <c r="H268" t="s">
        <v>1572</v>
      </c>
      <c r="I268" t="s">
        <v>1935</v>
      </c>
      <c r="J268">
        <v>83101</v>
      </c>
      <c r="K268">
        <v>1003</v>
      </c>
      <c r="L268" t="s">
        <v>391</v>
      </c>
      <c r="M268" t="s">
        <v>418</v>
      </c>
      <c r="N268" t="s">
        <v>392</v>
      </c>
      <c r="O268" s="473" t="s">
        <v>359</v>
      </c>
      <c r="P268" t="s">
        <v>393</v>
      </c>
      <c r="Q268">
        <v>2</v>
      </c>
      <c r="R268">
        <v>0</v>
      </c>
      <c r="S268">
        <v>202107</v>
      </c>
      <c r="T268">
        <v>202112</v>
      </c>
      <c r="U268" s="442">
        <v>47535.12</v>
      </c>
      <c r="V268" s="442">
        <v>0</v>
      </c>
      <c r="W268" s="374"/>
    </row>
    <row r="269" spans="2:23">
      <c r="B269" s="353" t="s">
        <v>460</v>
      </c>
      <c r="C269" s="446" t="s">
        <v>361</v>
      </c>
      <c r="D269" s="447">
        <v>400</v>
      </c>
      <c r="E269" s="480" t="s">
        <v>1285</v>
      </c>
      <c r="F269" s="480" t="s">
        <v>1286</v>
      </c>
      <c r="G269" t="s">
        <v>1287</v>
      </c>
      <c r="H269" t="s">
        <v>1574</v>
      </c>
      <c r="I269" t="s">
        <v>1935</v>
      </c>
      <c r="J269">
        <v>83101</v>
      </c>
      <c r="K269">
        <v>1003</v>
      </c>
      <c r="L269" t="s">
        <v>433</v>
      </c>
      <c r="M269" t="s">
        <v>437</v>
      </c>
      <c r="N269" t="s">
        <v>358</v>
      </c>
      <c r="O269" s="473" t="s">
        <v>359</v>
      </c>
      <c r="P269" t="s">
        <v>1810</v>
      </c>
      <c r="Q269">
        <v>2</v>
      </c>
      <c r="R269">
        <v>0</v>
      </c>
      <c r="S269">
        <v>202107</v>
      </c>
      <c r="T269">
        <v>202112</v>
      </c>
      <c r="U269" s="442">
        <v>53645.7</v>
      </c>
      <c r="V269" s="442">
        <v>0</v>
      </c>
      <c r="W269" s="374"/>
    </row>
    <row r="270" spans="2:23">
      <c r="B270" s="353" t="s">
        <v>460</v>
      </c>
      <c r="C270" s="446" t="s">
        <v>361</v>
      </c>
      <c r="D270" s="447">
        <v>400</v>
      </c>
      <c r="E270" s="480" t="s">
        <v>1288</v>
      </c>
      <c r="F270" s="480" t="s">
        <v>1289</v>
      </c>
      <c r="G270" t="s">
        <v>1290</v>
      </c>
      <c r="H270" t="s">
        <v>1572</v>
      </c>
      <c r="I270" t="s">
        <v>1935</v>
      </c>
      <c r="J270">
        <v>83101</v>
      </c>
      <c r="K270">
        <v>1003</v>
      </c>
      <c r="L270" t="s">
        <v>423</v>
      </c>
      <c r="M270" t="s">
        <v>378</v>
      </c>
      <c r="N270" t="s">
        <v>405</v>
      </c>
      <c r="O270" s="473" t="s">
        <v>359</v>
      </c>
      <c r="P270" t="s">
        <v>1811</v>
      </c>
      <c r="Q270">
        <v>2</v>
      </c>
      <c r="R270">
        <v>0</v>
      </c>
      <c r="S270">
        <v>202107</v>
      </c>
      <c r="T270">
        <v>202112</v>
      </c>
      <c r="U270" s="442">
        <v>40143.9</v>
      </c>
      <c r="V270" s="442">
        <v>0</v>
      </c>
      <c r="W270" s="374"/>
    </row>
    <row r="271" spans="2:23">
      <c r="B271" s="353" t="s">
        <v>460</v>
      </c>
      <c r="C271" s="446" t="s">
        <v>361</v>
      </c>
      <c r="D271" s="447">
        <v>400</v>
      </c>
      <c r="E271" s="480" t="s">
        <v>1291</v>
      </c>
      <c r="F271" s="480" t="s">
        <v>1292</v>
      </c>
      <c r="G271" t="s">
        <v>1293</v>
      </c>
      <c r="H271" t="s">
        <v>1595</v>
      </c>
      <c r="I271" t="s">
        <v>1936</v>
      </c>
      <c r="J271">
        <v>83101</v>
      </c>
      <c r="K271">
        <v>1003</v>
      </c>
      <c r="L271" t="s">
        <v>446</v>
      </c>
      <c r="M271" t="s">
        <v>356</v>
      </c>
      <c r="N271" t="s">
        <v>508</v>
      </c>
      <c r="O271" s="473" t="s">
        <v>359</v>
      </c>
      <c r="P271" t="s">
        <v>1812</v>
      </c>
      <c r="Q271">
        <v>5</v>
      </c>
      <c r="R271">
        <v>0</v>
      </c>
      <c r="S271">
        <v>202107</v>
      </c>
      <c r="T271">
        <v>202112</v>
      </c>
      <c r="U271" s="442">
        <v>54093.72</v>
      </c>
      <c r="V271" s="442">
        <v>0</v>
      </c>
      <c r="W271" s="374"/>
    </row>
    <row r="272" spans="2:23">
      <c r="B272" s="353" t="s">
        <v>460</v>
      </c>
      <c r="C272" s="446" t="s">
        <v>361</v>
      </c>
      <c r="D272" s="447">
        <v>400</v>
      </c>
      <c r="E272" s="480" t="s">
        <v>1294</v>
      </c>
      <c r="F272" s="480" t="s">
        <v>1295</v>
      </c>
      <c r="G272" t="s">
        <v>1296</v>
      </c>
      <c r="H272" t="s">
        <v>1572</v>
      </c>
      <c r="I272" t="s">
        <v>1935</v>
      </c>
      <c r="J272">
        <v>83101</v>
      </c>
      <c r="K272">
        <v>1003</v>
      </c>
      <c r="L272" t="s">
        <v>356</v>
      </c>
      <c r="M272" t="s">
        <v>417</v>
      </c>
      <c r="N272" t="s">
        <v>478</v>
      </c>
      <c r="O272" s="473" t="s">
        <v>359</v>
      </c>
      <c r="P272" t="s">
        <v>1813</v>
      </c>
      <c r="Q272">
        <v>2</v>
      </c>
      <c r="R272">
        <v>0</v>
      </c>
      <c r="S272">
        <v>202107</v>
      </c>
      <c r="T272">
        <v>202112</v>
      </c>
      <c r="U272" s="442">
        <v>40143.9</v>
      </c>
      <c r="V272" s="442">
        <v>0</v>
      </c>
      <c r="W272" s="374"/>
    </row>
    <row r="273" spans="2:23">
      <c r="B273" s="353" t="s">
        <v>460</v>
      </c>
      <c r="C273" s="446" t="s">
        <v>361</v>
      </c>
      <c r="D273" s="447">
        <v>400</v>
      </c>
      <c r="E273" s="480" t="s">
        <v>1297</v>
      </c>
      <c r="F273" s="480" t="s">
        <v>1298</v>
      </c>
      <c r="G273" t="s">
        <v>1299</v>
      </c>
      <c r="H273" t="s">
        <v>1572</v>
      </c>
      <c r="I273" t="s">
        <v>1935</v>
      </c>
      <c r="J273">
        <v>83101</v>
      </c>
      <c r="K273">
        <v>1003</v>
      </c>
      <c r="L273" t="s">
        <v>446</v>
      </c>
      <c r="M273" t="s">
        <v>417</v>
      </c>
      <c r="N273" t="s">
        <v>468</v>
      </c>
      <c r="O273" s="473" t="s">
        <v>359</v>
      </c>
      <c r="P273" t="s">
        <v>1814</v>
      </c>
      <c r="Q273">
        <v>2</v>
      </c>
      <c r="R273">
        <v>0</v>
      </c>
      <c r="S273">
        <v>202107</v>
      </c>
      <c r="T273">
        <v>202112</v>
      </c>
      <c r="U273" s="442">
        <v>47239.92</v>
      </c>
      <c r="V273" s="442">
        <v>0</v>
      </c>
      <c r="W273" s="374"/>
    </row>
    <row r="274" spans="2:23">
      <c r="B274" s="353" t="s">
        <v>460</v>
      </c>
      <c r="C274" s="446" t="s">
        <v>361</v>
      </c>
      <c r="D274" s="447">
        <v>400</v>
      </c>
      <c r="E274" s="480" t="s">
        <v>1300</v>
      </c>
      <c r="F274" s="480" t="s">
        <v>1301</v>
      </c>
      <c r="G274" t="s">
        <v>1302</v>
      </c>
      <c r="H274" t="s">
        <v>1574</v>
      </c>
      <c r="I274" t="s">
        <v>1935</v>
      </c>
      <c r="J274">
        <v>83101</v>
      </c>
      <c r="K274">
        <v>1003</v>
      </c>
      <c r="L274" t="s">
        <v>446</v>
      </c>
      <c r="M274" t="s">
        <v>428</v>
      </c>
      <c r="N274" t="s">
        <v>358</v>
      </c>
      <c r="O274" s="473" t="s">
        <v>359</v>
      </c>
      <c r="P274" t="s">
        <v>1815</v>
      </c>
      <c r="Q274">
        <v>2</v>
      </c>
      <c r="R274">
        <v>0</v>
      </c>
      <c r="S274">
        <v>202107</v>
      </c>
      <c r="T274">
        <v>202112</v>
      </c>
      <c r="U274" s="442">
        <v>49977.42</v>
      </c>
      <c r="V274" s="442">
        <v>0</v>
      </c>
      <c r="W274" s="374"/>
    </row>
    <row r="275" spans="2:23">
      <c r="B275" s="353" t="s">
        <v>460</v>
      </c>
      <c r="C275" s="446" t="s">
        <v>361</v>
      </c>
      <c r="D275" s="447">
        <v>400</v>
      </c>
      <c r="E275" s="480" t="s">
        <v>1303</v>
      </c>
      <c r="F275" s="480" t="s">
        <v>1304</v>
      </c>
      <c r="G275" t="s">
        <v>1305</v>
      </c>
      <c r="H275" t="s">
        <v>1574</v>
      </c>
      <c r="I275" t="s">
        <v>1935</v>
      </c>
      <c r="J275">
        <v>83101</v>
      </c>
      <c r="K275">
        <v>1003</v>
      </c>
      <c r="L275" t="s">
        <v>428</v>
      </c>
      <c r="M275" t="s">
        <v>378</v>
      </c>
      <c r="N275" t="s">
        <v>358</v>
      </c>
      <c r="O275" s="473" t="s">
        <v>359</v>
      </c>
      <c r="P275" t="s">
        <v>1816</v>
      </c>
      <c r="Q275">
        <v>2</v>
      </c>
      <c r="R275">
        <v>0</v>
      </c>
      <c r="S275">
        <v>202107</v>
      </c>
      <c r="T275">
        <v>202112</v>
      </c>
      <c r="U275" s="442">
        <v>50701.5</v>
      </c>
      <c r="V275" s="442">
        <v>0</v>
      </c>
      <c r="W275" s="374"/>
    </row>
    <row r="276" spans="2:23">
      <c r="B276" s="353" t="s">
        <v>460</v>
      </c>
      <c r="C276" s="446" t="s">
        <v>361</v>
      </c>
      <c r="D276" s="447">
        <v>400</v>
      </c>
      <c r="E276" s="480" t="s">
        <v>1306</v>
      </c>
      <c r="F276" s="480" t="s">
        <v>1307</v>
      </c>
      <c r="G276" t="s">
        <v>1308</v>
      </c>
      <c r="H276" t="s">
        <v>1572</v>
      </c>
      <c r="I276" t="s">
        <v>1935</v>
      </c>
      <c r="J276">
        <v>83101</v>
      </c>
      <c r="K276">
        <v>1003</v>
      </c>
      <c r="L276" t="s">
        <v>433</v>
      </c>
      <c r="M276" t="s">
        <v>377</v>
      </c>
      <c r="N276" t="s">
        <v>424</v>
      </c>
      <c r="O276" s="473" t="s">
        <v>359</v>
      </c>
      <c r="P276" t="s">
        <v>1817</v>
      </c>
      <c r="Q276">
        <v>2</v>
      </c>
      <c r="R276">
        <v>0</v>
      </c>
      <c r="S276">
        <v>202107</v>
      </c>
      <c r="T276">
        <v>202112</v>
      </c>
      <c r="U276" s="442">
        <v>44806.32</v>
      </c>
      <c r="V276" s="442">
        <v>0</v>
      </c>
      <c r="W276" s="374"/>
    </row>
    <row r="277" spans="2:23">
      <c r="B277" s="353" t="s">
        <v>460</v>
      </c>
      <c r="C277" s="446" t="s">
        <v>361</v>
      </c>
      <c r="D277" s="447">
        <v>400</v>
      </c>
      <c r="E277" s="480" t="s">
        <v>1932</v>
      </c>
      <c r="F277" s="480" t="s">
        <v>1933</v>
      </c>
      <c r="G277" t="s">
        <v>1934</v>
      </c>
      <c r="H277" t="s">
        <v>1610</v>
      </c>
      <c r="I277" t="s">
        <v>1936</v>
      </c>
      <c r="J277">
        <v>83101</v>
      </c>
      <c r="K277">
        <v>1003</v>
      </c>
      <c r="L277" t="s">
        <v>391</v>
      </c>
      <c r="M277" t="s">
        <v>378</v>
      </c>
      <c r="N277" t="s">
        <v>489</v>
      </c>
      <c r="O277" s="473" t="s">
        <v>359</v>
      </c>
      <c r="P277" t="s">
        <v>1940</v>
      </c>
      <c r="Q277">
        <v>5</v>
      </c>
      <c r="R277">
        <v>0</v>
      </c>
      <c r="S277">
        <v>202107</v>
      </c>
      <c r="T277">
        <v>202112</v>
      </c>
      <c r="U277" s="442">
        <v>42409.2</v>
      </c>
      <c r="V277" s="442">
        <v>0</v>
      </c>
      <c r="W277" s="374"/>
    </row>
    <row r="278" spans="2:23">
      <c r="B278" s="353" t="s">
        <v>460</v>
      </c>
      <c r="C278" s="446" t="s">
        <v>361</v>
      </c>
      <c r="D278" s="447">
        <v>400</v>
      </c>
      <c r="E278" s="480" t="s">
        <v>1309</v>
      </c>
      <c r="F278" s="480" t="s">
        <v>1310</v>
      </c>
      <c r="G278" t="s">
        <v>1311</v>
      </c>
      <c r="H278" t="s">
        <v>1574</v>
      </c>
      <c r="I278" t="s">
        <v>1935</v>
      </c>
      <c r="J278">
        <v>83101</v>
      </c>
      <c r="K278">
        <v>1003</v>
      </c>
      <c r="L278" t="s">
        <v>446</v>
      </c>
      <c r="M278" t="s">
        <v>357</v>
      </c>
      <c r="N278" t="s">
        <v>358</v>
      </c>
      <c r="O278" s="473" t="s">
        <v>359</v>
      </c>
      <c r="P278" t="s">
        <v>1818</v>
      </c>
      <c r="Q278">
        <v>2</v>
      </c>
      <c r="R278">
        <v>0</v>
      </c>
      <c r="S278">
        <v>202107</v>
      </c>
      <c r="T278">
        <v>202112</v>
      </c>
      <c r="U278" s="442">
        <v>53156.58</v>
      </c>
      <c r="V278" s="442">
        <v>0</v>
      </c>
      <c r="W278" s="374"/>
    </row>
    <row r="279" spans="2:23">
      <c r="B279" s="353" t="s">
        <v>460</v>
      </c>
      <c r="C279" s="446" t="s">
        <v>361</v>
      </c>
      <c r="D279" s="447">
        <v>400</v>
      </c>
      <c r="E279" s="480" t="s">
        <v>1312</v>
      </c>
      <c r="F279" s="480" t="s">
        <v>1313</v>
      </c>
      <c r="G279" t="s">
        <v>1314</v>
      </c>
      <c r="H279" t="s">
        <v>1572</v>
      </c>
      <c r="I279" t="s">
        <v>1935</v>
      </c>
      <c r="J279">
        <v>83101</v>
      </c>
      <c r="K279">
        <v>1003</v>
      </c>
      <c r="L279" t="s">
        <v>433</v>
      </c>
      <c r="M279" t="s">
        <v>391</v>
      </c>
      <c r="N279" t="s">
        <v>478</v>
      </c>
      <c r="O279" s="473" t="s">
        <v>359</v>
      </c>
      <c r="P279" t="s">
        <v>1819</v>
      </c>
      <c r="Q279">
        <v>2</v>
      </c>
      <c r="R279">
        <v>0</v>
      </c>
      <c r="S279">
        <v>202107</v>
      </c>
      <c r="T279">
        <v>202112</v>
      </c>
      <c r="U279" s="442">
        <v>39720.06</v>
      </c>
      <c r="V279" s="442">
        <v>0</v>
      </c>
      <c r="W279" s="374"/>
    </row>
    <row r="280" spans="2:23">
      <c r="B280" s="353" t="s">
        <v>460</v>
      </c>
      <c r="C280" s="446" t="s">
        <v>361</v>
      </c>
      <c r="D280" s="447">
        <v>400</v>
      </c>
      <c r="E280" s="480" t="s">
        <v>1315</v>
      </c>
      <c r="F280" s="480" t="s">
        <v>1316</v>
      </c>
      <c r="G280" t="s">
        <v>1317</v>
      </c>
      <c r="H280" t="s">
        <v>1574</v>
      </c>
      <c r="I280" t="s">
        <v>1935</v>
      </c>
      <c r="J280">
        <v>83101</v>
      </c>
      <c r="K280">
        <v>1003</v>
      </c>
      <c r="L280" t="s">
        <v>433</v>
      </c>
      <c r="M280" t="s">
        <v>411</v>
      </c>
      <c r="N280" t="s">
        <v>358</v>
      </c>
      <c r="O280" s="473" t="s">
        <v>359</v>
      </c>
      <c r="P280" t="s">
        <v>1820</v>
      </c>
      <c r="Q280">
        <v>2</v>
      </c>
      <c r="R280">
        <v>0</v>
      </c>
      <c r="S280">
        <v>202107</v>
      </c>
      <c r="T280">
        <v>202112</v>
      </c>
      <c r="U280" s="442">
        <v>50249.04</v>
      </c>
      <c r="V280" s="442">
        <v>0</v>
      </c>
      <c r="W280" s="374"/>
    </row>
    <row r="281" spans="2:23">
      <c r="B281" s="353" t="s">
        <v>460</v>
      </c>
      <c r="C281" s="446" t="s">
        <v>361</v>
      </c>
      <c r="D281" s="447">
        <v>400</v>
      </c>
      <c r="E281" s="480" t="s">
        <v>1318</v>
      </c>
      <c r="F281" s="480" t="s">
        <v>1319</v>
      </c>
      <c r="G281" t="s">
        <v>1320</v>
      </c>
      <c r="H281" t="s">
        <v>1574</v>
      </c>
      <c r="I281" t="s">
        <v>1935</v>
      </c>
      <c r="J281">
        <v>83101</v>
      </c>
      <c r="K281">
        <v>1003</v>
      </c>
      <c r="L281" t="s">
        <v>446</v>
      </c>
      <c r="M281" t="s">
        <v>437</v>
      </c>
      <c r="N281" t="s">
        <v>358</v>
      </c>
      <c r="O281" s="473" t="s">
        <v>359</v>
      </c>
      <c r="P281" t="s">
        <v>1821</v>
      </c>
      <c r="Q281">
        <v>2</v>
      </c>
      <c r="R281">
        <v>0</v>
      </c>
      <c r="S281">
        <v>202107</v>
      </c>
      <c r="T281">
        <v>202112</v>
      </c>
      <c r="U281" s="442">
        <v>52058.94</v>
      </c>
      <c r="V281" s="442">
        <v>0</v>
      </c>
      <c r="W281" s="374"/>
    </row>
    <row r="282" spans="2:23">
      <c r="B282" s="353" t="s">
        <v>460</v>
      </c>
      <c r="C282" s="446" t="s">
        <v>361</v>
      </c>
      <c r="D282" s="447">
        <v>400</v>
      </c>
      <c r="E282" s="480" t="s">
        <v>1321</v>
      </c>
      <c r="F282" s="480" t="s">
        <v>1322</v>
      </c>
      <c r="G282" t="s">
        <v>1323</v>
      </c>
      <c r="H282" t="s">
        <v>1595</v>
      </c>
      <c r="I282" t="s">
        <v>1936</v>
      </c>
      <c r="J282">
        <v>83101</v>
      </c>
      <c r="K282">
        <v>1003</v>
      </c>
      <c r="L282" t="s">
        <v>446</v>
      </c>
      <c r="M282" t="s">
        <v>428</v>
      </c>
      <c r="N282" t="s">
        <v>508</v>
      </c>
      <c r="O282" s="473" t="s">
        <v>359</v>
      </c>
      <c r="P282" t="s">
        <v>1822</v>
      </c>
      <c r="Q282">
        <v>5</v>
      </c>
      <c r="R282">
        <v>0</v>
      </c>
      <c r="S282">
        <v>202107</v>
      </c>
      <c r="T282">
        <v>202112</v>
      </c>
      <c r="U282" s="442">
        <v>54093.66</v>
      </c>
      <c r="V282" s="442">
        <v>0</v>
      </c>
      <c r="W282" s="374"/>
    </row>
    <row r="283" spans="2:23">
      <c r="B283" s="353" t="s">
        <v>460</v>
      </c>
      <c r="C283" s="446" t="s">
        <v>361</v>
      </c>
      <c r="D283" s="447">
        <v>400</v>
      </c>
      <c r="E283" s="480" t="s">
        <v>1324</v>
      </c>
      <c r="F283" s="480" t="s">
        <v>1325</v>
      </c>
      <c r="G283" t="s">
        <v>1326</v>
      </c>
      <c r="H283" t="s">
        <v>1572</v>
      </c>
      <c r="I283" t="s">
        <v>1935</v>
      </c>
      <c r="J283">
        <v>83101</v>
      </c>
      <c r="K283">
        <v>1003</v>
      </c>
      <c r="L283" t="s">
        <v>428</v>
      </c>
      <c r="M283" t="s">
        <v>378</v>
      </c>
      <c r="N283" t="s">
        <v>478</v>
      </c>
      <c r="O283" s="473" t="s">
        <v>359</v>
      </c>
      <c r="P283" t="s">
        <v>1823</v>
      </c>
      <c r="Q283">
        <v>2</v>
      </c>
      <c r="R283">
        <v>0</v>
      </c>
      <c r="S283">
        <v>202107</v>
      </c>
      <c r="T283">
        <v>202112</v>
      </c>
      <c r="U283" s="442">
        <v>45230.16</v>
      </c>
      <c r="V283" s="442">
        <v>0</v>
      </c>
      <c r="W283" s="374"/>
    </row>
    <row r="284" spans="2:23">
      <c r="B284" s="353" t="s">
        <v>460</v>
      </c>
      <c r="C284" s="446" t="s">
        <v>361</v>
      </c>
      <c r="D284" s="447">
        <v>400</v>
      </c>
      <c r="E284" s="480" t="s">
        <v>1327</v>
      </c>
      <c r="F284" s="480" t="s">
        <v>1328</v>
      </c>
      <c r="G284" t="s">
        <v>1329</v>
      </c>
      <c r="H284" t="s">
        <v>1574</v>
      </c>
      <c r="I284" t="s">
        <v>1935</v>
      </c>
      <c r="J284">
        <v>83101</v>
      </c>
      <c r="K284">
        <v>1003</v>
      </c>
      <c r="L284" t="s">
        <v>433</v>
      </c>
      <c r="M284" t="s">
        <v>411</v>
      </c>
      <c r="N284" t="s">
        <v>358</v>
      </c>
      <c r="O284" s="473" t="s">
        <v>359</v>
      </c>
      <c r="P284" t="s">
        <v>1824</v>
      </c>
      <c r="Q284">
        <v>2</v>
      </c>
      <c r="R284">
        <v>0</v>
      </c>
      <c r="S284">
        <v>202107</v>
      </c>
      <c r="T284">
        <v>202112</v>
      </c>
      <c r="U284" s="442">
        <v>50022.78</v>
      </c>
      <c r="V284" s="442">
        <v>0</v>
      </c>
      <c r="W284" s="374"/>
    </row>
    <row r="285" spans="2:23">
      <c r="B285" s="353" t="s">
        <v>460</v>
      </c>
      <c r="C285" s="446" t="s">
        <v>361</v>
      </c>
      <c r="D285" s="447">
        <v>400</v>
      </c>
      <c r="E285" s="480" t="s">
        <v>1330</v>
      </c>
      <c r="F285" s="480" t="s">
        <v>1331</v>
      </c>
      <c r="G285" t="s">
        <v>1332</v>
      </c>
      <c r="H285" t="s">
        <v>1574</v>
      </c>
      <c r="I285" t="s">
        <v>1935</v>
      </c>
      <c r="J285">
        <v>83101</v>
      </c>
      <c r="K285">
        <v>1003</v>
      </c>
      <c r="L285" t="s">
        <v>446</v>
      </c>
      <c r="M285" t="s">
        <v>411</v>
      </c>
      <c r="N285" t="s">
        <v>358</v>
      </c>
      <c r="O285" s="473" t="s">
        <v>359</v>
      </c>
      <c r="P285" t="s">
        <v>1825</v>
      </c>
      <c r="Q285">
        <v>2</v>
      </c>
      <c r="R285">
        <v>0</v>
      </c>
      <c r="S285">
        <v>202107</v>
      </c>
      <c r="T285">
        <v>202112</v>
      </c>
      <c r="U285" s="442">
        <v>54868.5</v>
      </c>
      <c r="V285" s="442">
        <v>0</v>
      </c>
      <c r="W285" s="374"/>
    </row>
    <row r="286" spans="2:23">
      <c r="B286" s="353" t="s">
        <v>460</v>
      </c>
      <c r="C286" s="446" t="s">
        <v>361</v>
      </c>
      <c r="D286" s="447">
        <v>400</v>
      </c>
      <c r="E286" s="480" t="s">
        <v>1333</v>
      </c>
      <c r="F286" s="480" t="s">
        <v>1334</v>
      </c>
      <c r="G286" t="s">
        <v>1335</v>
      </c>
      <c r="H286" t="s">
        <v>1574</v>
      </c>
      <c r="I286" t="s">
        <v>1935</v>
      </c>
      <c r="J286">
        <v>83101</v>
      </c>
      <c r="K286">
        <v>1003</v>
      </c>
      <c r="L286" t="s">
        <v>433</v>
      </c>
      <c r="M286" t="s">
        <v>357</v>
      </c>
      <c r="N286" t="s">
        <v>358</v>
      </c>
      <c r="O286" s="473" t="s">
        <v>359</v>
      </c>
      <c r="P286" t="s">
        <v>1826</v>
      </c>
      <c r="Q286">
        <v>2</v>
      </c>
      <c r="R286">
        <v>0</v>
      </c>
      <c r="S286">
        <v>202107</v>
      </c>
      <c r="T286">
        <v>202112</v>
      </c>
      <c r="U286" s="442">
        <v>50927.76</v>
      </c>
      <c r="V286" s="442">
        <v>0</v>
      </c>
      <c r="W286" s="374"/>
    </row>
    <row r="287" spans="2:23">
      <c r="B287" s="353" t="s">
        <v>460</v>
      </c>
      <c r="C287" s="446" t="s">
        <v>361</v>
      </c>
      <c r="D287" s="447">
        <v>400</v>
      </c>
      <c r="E287" s="480" t="s">
        <v>1336</v>
      </c>
      <c r="F287" s="480" t="s">
        <v>1337</v>
      </c>
      <c r="G287" t="s">
        <v>1338</v>
      </c>
      <c r="H287" t="s">
        <v>1574</v>
      </c>
      <c r="I287" t="s">
        <v>1935</v>
      </c>
      <c r="J287">
        <v>83101</v>
      </c>
      <c r="K287">
        <v>1003</v>
      </c>
      <c r="L287" t="s">
        <v>428</v>
      </c>
      <c r="M287" t="s">
        <v>377</v>
      </c>
      <c r="N287" t="s">
        <v>358</v>
      </c>
      <c r="O287" s="473" t="s">
        <v>359</v>
      </c>
      <c r="P287" t="s">
        <v>1827</v>
      </c>
      <c r="Q287">
        <v>2</v>
      </c>
      <c r="R287">
        <v>0</v>
      </c>
      <c r="S287">
        <v>202107</v>
      </c>
      <c r="T287">
        <v>202112</v>
      </c>
      <c r="U287" s="442">
        <v>49570.32</v>
      </c>
      <c r="V287" s="442">
        <v>0</v>
      </c>
      <c r="W287" s="374"/>
    </row>
    <row r="288" spans="2:23">
      <c r="B288" s="353" t="s">
        <v>460</v>
      </c>
      <c r="C288" s="446" t="s">
        <v>361</v>
      </c>
      <c r="D288" s="447">
        <v>400</v>
      </c>
      <c r="E288" s="480" t="s">
        <v>1339</v>
      </c>
      <c r="F288" s="480" t="s">
        <v>1340</v>
      </c>
      <c r="G288" t="s">
        <v>1341</v>
      </c>
      <c r="H288" t="s">
        <v>1595</v>
      </c>
      <c r="I288" t="s">
        <v>1936</v>
      </c>
      <c r="J288">
        <v>83101</v>
      </c>
      <c r="K288">
        <v>1003</v>
      </c>
      <c r="L288" t="s">
        <v>428</v>
      </c>
      <c r="M288" t="s">
        <v>417</v>
      </c>
      <c r="N288" t="s">
        <v>508</v>
      </c>
      <c r="O288" s="473" t="s">
        <v>359</v>
      </c>
      <c r="P288" t="s">
        <v>1828</v>
      </c>
      <c r="Q288">
        <v>5</v>
      </c>
      <c r="R288">
        <v>0</v>
      </c>
      <c r="S288">
        <v>202107</v>
      </c>
      <c r="T288">
        <v>202112</v>
      </c>
      <c r="U288" s="442">
        <v>54093.72</v>
      </c>
      <c r="V288" s="442">
        <v>0</v>
      </c>
      <c r="W288" s="374"/>
    </row>
    <row r="289" spans="2:23">
      <c r="B289" s="353" t="s">
        <v>460</v>
      </c>
      <c r="C289" s="446" t="s">
        <v>361</v>
      </c>
      <c r="D289" s="447">
        <v>400</v>
      </c>
      <c r="E289" s="480" t="s">
        <v>1342</v>
      </c>
      <c r="F289" s="480" t="s">
        <v>1343</v>
      </c>
      <c r="G289" t="s">
        <v>1344</v>
      </c>
      <c r="H289" t="s">
        <v>1572</v>
      </c>
      <c r="I289" t="s">
        <v>1935</v>
      </c>
      <c r="J289">
        <v>83101</v>
      </c>
      <c r="K289">
        <v>1003</v>
      </c>
      <c r="L289" t="s">
        <v>428</v>
      </c>
      <c r="M289" t="s">
        <v>417</v>
      </c>
      <c r="N289" t="s">
        <v>424</v>
      </c>
      <c r="O289" s="473" t="s">
        <v>359</v>
      </c>
      <c r="P289" t="s">
        <v>1829</v>
      </c>
      <c r="Q289">
        <v>2</v>
      </c>
      <c r="R289">
        <v>0</v>
      </c>
      <c r="S289">
        <v>202107</v>
      </c>
      <c r="T289">
        <v>202112</v>
      </c>
      <c r="U289" s="442">
        <v>37638.36</v>
      </c>
      <c r="V289" s="442">
        <v>0</v>
      </c>
      <c r="W289" s="374"/>
    </row>
    <row r="290" spans="2:23">
      <c r="B290" s="353" t="s">
        <v>460</v>
      </c>
      <c r="C290" s="446" t="s">
        <v>361</v>
      </c>
      <c r="D290" s="447">
        <v>400</v>
      </c>
      <c r="E290" s="480" t="s">
        <v>1345</v>
      </c>
      <c r="F290" s="480" t="s">
        <v>1346</v>
      </c>
      <c r="G290" t="s">
        <v>1347</v>
      </c>
      <c r="H290" t="s">
        <v>1574</v>
      </c>
      <c r="I290" t="s">
        <v>1935</v>
      </c>
      <c r="J290">
        <v>83101</v>
      </c>
      <c r="K290">
        <v>1003</v>
      </c>
      <c r="L290" t="s">
        <v>446</v>
      </c>
      <c r="M290" t="s">
        <v>356</v>
      </c>
      <c r="N290" t="s">
        <v>358</v>
      </c>
      <c r="O290" s="473" t="s">
        <v>359</v>
      </c>
      <c r="P290" t="s">
        <v>1830</v>
      </c>
      <c r="Q290">
        <v>2</v>
      </c>
      <c r="R290">
        <v>0</v>
      </c>
      <c r="S290">
        <v>202107</v>
      </c>
      <c r="T290">
        <v>202112</v>
      </c>
      <c r="U290" s="442">
        <v>50249.04</v>
      </c>
      <c r="V290" s="442">
        <v>0</v>
      </c>
      <c r="W290" s="374"/>
    </row>
    <row r="291" spans="2:23">
      <c r="B291" s="353" t="s">
        <v>460</v>
      </c>
      <c r="C291" s="446" t="s">
        <v>361</v>
      </c>
      <c r="D291" s="447">
        <v>400</v>
      </c>
      <c r="E291" s="480" t="s">
        <v>1348</v>
      </c>
      <c r="F291" s="480" t="s">
        <v>1349</v>
      </c>
      <c r="G291" t="s">
        <v>1350</v>
      </c>
      <c r="H291" t="s">
        <v>1574</v>
      </c>
      <c r="I291" t="s">
        <v>1935</v>
      </c>
      <c r="J291">
        <v>83101</v>
      </c>
      <c r="K291">
        <v>1003</v>
      </c>
      <c r="L291" t="s">
        <v>428</v>
      </c>
      <c r="M291" t="s">
        <v>411</v>
      </c>
      <c r="N291" t="s">
        <v>358</v>
      </c>
      <c r="O291" s="473" t="s">
        <v>359</v>
      </c>
      <c r="P291" t="s">
        <v>1831</v>
      </c>
      <c r="Q291">
        <v>2</v>
      </c>
      <c r="R291">
        <v>0</v>
      </c>
      <c r="S291">
        <v>202107</v>
      </c>
      <c r="T291">
        <v>202112</v>
      </c>
      <c r="U291" s="442">
        <v>50927.76</v>
      </c>
      <c r="V291" s="442">
        <v>0</v>
      </c>
      <c r="W291" s="374"/>
    </row>
    <row r="292" spans="2:23">
      <c r="B292" s="353" t="s">
        <v>460</v>
      </c>
      <c r="C292" s="446" t="s">
        <v>361</v>
      </c>
      <c r="D292" s="447">
        <v>400</v>
      </c>
      <c r="E292" s="480" t="s">
        <v>1351</v>
      </c>
      <c r="F292" s="480" t="s">
        <v>1352</v>
      </c>
      <c r="G292" t="s">
        <v>1353</v>
      </c>
      <c r="H292" t="s">
        <v>1572</v>
      </c>
      <c r="I292" t="s">
        <v>1935</v>
      </c>
      <c r="J292">
        <v>83101</v>
      </c>
      <c r="K292">
        <v>1003</v>
      </c>
      <c r="L292" t="s">
        <v>433</v>
      </c>
      <c r="M292" t="s">
        <v>411</v>
      </c>
      <c r="N292" t="s">
        <v>478</v>
      </c>
      <c r="O292" s="473" t="s">
        <v>359</v>
      </c>
      <c r="P292" t="s">
        <v>1832</v>
      </c>
      <c r="Q292">
        <v>2</v>
      </c>
      <c r="R292">
        <v>0</v>
      </c>
      <c r="S292">
        <v>202107</v>
      </c>
      <c r="T292">
        <v>202112</v>
      </c>
      <c r="U292" s="442">
        <v>42263.16</v>
      </c>
      <c r="V292" s="442">
        <v>0</v>
      </c>
      <c r="W292" s="374"/>
    </row>
    <row r="293" spans="2:23">
      <c r="B293" s="353" t="s">
        <v>460</v>
      </c>
      <c r="C293" s="446" t="s">
        <v>361</v>
      </c>
      <c r="D293" s="447">
        <v>400</v>
      </c>
      <c r="E293" s="480" t="s">
        <v>1354</v>
      </c>
      <c r="F293" s="480" t="s">
        <v>1355</v>
      </c>
      <c r="G293" t="s">
        <v>1356</v>
      </c>
      <c r="H293" t="s">
        <v>1574</v>
      </c>
      <c r="I293" t="s">
        <v>1935</v>
      </c>
      <c r="J293">
        <v>83101</v>
      </c>
      <c r="K293">
        <v>1003</v>
      </c>
      <c r="L293" t="s">
        <v>433</v>
      </c>
      <c r="M293" t="s">
        <v>377</v>
      </c>
      <c r="N293" t="s">
        <v>358</v>
      </c>
      <c r="O293" s="473" t="s">
        <v>359</v>
      </c>
      <c r="P293" t="s">
        <v>1833</v>
      </c>
      <c r="Q293">
        <v>2</v>
      </c>
      <c r="R293">
        <v>0</v>
      </c>
      <c r="S293">
        <v>202107</v>
      </c>
      <c r="T293">
        <v>202112</v>
      </c>
      <c r="U293" s="442">
        <v>50739.21</v>
      </c>
      <c r="V293" s="442">
        <v>0</v>
      </c>
      <c r="W293" s="374"/>
    </row>
    <row r="294" spans="2:23">
      <c r="B294" s="353" t="s">
        <v>460</v>
      </c>
      <c r="C294" s="446" t="s">
        <v>361</v>
      </c>
      <c r="D294" s="447">
        <v>400</v>
      </c>
      <c r="E294" s="480" t="s">
        <v>1357</v>
      </c>
      <c r="F294" s="480" t="s">
        <v>1358</v>
      </c>
      <c r="G294" t="s">
        <v>1359</v>
      </c>
      <c r="H294" t="s">
        <v>1572</v>
      </c>
      <c r="I294" t="s">
        <v>1935</v>
      </c>
      <c r="J294">
        <v>83101</v>
      </c>
      <c r="K294">
        <v>1003</v>
      </c>
      <c r="L294" t="s">
        <v>391</v>
      </c>
      <c r="M294" t="s">
        <v>378</v>
      </c>
      <c r="N294" t="s">
        <v>472</v>
      </c>
      <c r="O294" s="473" t="s">
        <v>359</v>
      </c>
      <c r="P294" t="s">
        <v>1834</v>
      </c>
      <c r="Q294">
        <v>2</v>
      </c>
      <c r="R294">
        <v>0</v>
      </c>
      <c r="S294">
        <v>202107</v>
      </c>
      <c r="T294">
        <v>202112</v>
      </c>
      <c r="U294" s="442">
        <v>34777.379999999997</v>
      </c>
      <c r="V294" s="442">
        <v>0</v>
      </c>
      <c r="W294" s="374"/>
    </row>
    <row r="295" spans="2:23">
      <c r="B295" s="353" t="s">
        <v>460</v>
      </c>
      <c r="C295" s="446" t="s">
        <v>361</v>
      </c>
      <c r="D295" s="447">
        <v>400</v>
      </c>
      <c r="E295" s="480" t="s">
        <v>1360</v>
      </c>
      <c r="F295" s="480" t="s">
        <v>1361</v>
      </c>
      <c r="G295" t="s">
        <v>1362</v>
      </c>
      <c r="H295" t="s">
        <v>1572</v>
      </c>
      <c r="I295" t="s">
        <v>1935</v>
      </c>
      <c r="J295">
        <v>83101</v>
      </c>
      <c r="K295">
        <v>1003</v>
      </c>
      <c r="L295" t="s">
        <v>428</v>
      </c>
      <c r="M295" t="s">
        <v>357</v>
      </c>
      <c r="N295" t="s">
        <v>468</v>
      </c>
      <c r="O295" s="473" t="s">
        <v>359</v>
      </c>
      <c r="P295" t="s">
        <v>1835</v>
      </c>
      <c r="Q295">
        <v>2</v>
      </c>
      <c r="R295">
        <v>0</v>
      </c>
      <c r="S295">
        <v>202107</v>
      </c>
      <c r="T295">
        <v>202112</v>
      </c>
      <c r="U295" s="442">
        <v>45588.959999999999</v>
      </c>
      <c r="V295" s="442">
        <v>0</v>
      </c>
      <c r="W295" s="374"/>
    </row>
    <row r="296" spans="2:23">
      <c r="B296" s="353" t="s">
        <v>460</v>
      </c>
      <c r="C296" s="446" t="s">
        <v>361</v>
      </c>
      <c r="D296" s="447">
        <v>400</v>
      </c>
      <c r="E296" s="480" t="s">
        <v>1363</v>
      </c>
      <c r="F296" s="480" t="s">
        <v>1364</v>
      </c>
      <c r="G296" t="s">
        <v>1365</v>
      </c>
      <c r="H296" t="s">
        <v>1572</v>
      </c>
      <c r="I296" t="s">
        <v>1935</v>
      </c>
      <c r="J296">
        <v>83101</v>
      </c>
      <c r="K296">
        <v>1003</v>
      </c>
      <c r="L296" t="s">
        <v>377</v>
      </c>
      <c r="M296" t="s">
        <v>357</v>
      </c>
      <c r="N296" t="s">
        <v>370</v>
      </c>
      <c r="O296" s="473" t="s">
        <v>359</v>
      </c>
      <c r="P296" t="s">
        <v>1836</v>
      </c>
      <c r="Q296">
        <v>2</v>
      </c>
      <c r="R296">
        <v>0</v>
      </c>
      <c r="S296">
        <v>202107</v>
      </c>
      <c r="T296">
        <v>202112</v>
      </c>
      <c r="U296" s="442">
        <v>51832.68</v>
      </c>
      <c r="V296" s="442">
        <v>0</v>
      </c>
      <c r="W296" s="374"/>
    </row>
    <row r="297" spans="2:23">
      <c r="B297" s="353" t="s">
        <v>460</v>
      </c>
      <c r="C297" s="446" t="s">
        <v>361</v>
      </c>
      <c r="D297" s="447">
        <v>400</v>
      </c>
      <c r="E297" s="480" t="s">
        <v>1366</v>
      </c>
      <c r="F297" s="480" t="s">
        <v>1367</v>
      </c>
      <c r="G297" t="s">
        <v>1368</v>
      </c>
      <c r="H297" t="s">
        <v>1574</v>
      </c>
      <c r="I297" t="s">
        <v>1935</v>
      </c>
      <c r="J297">
        <v>83101</v>
      </c>
      <c r="K297">
        <v>1003</v>
      </c>
      <c r="L297" t="s">
        <v>428</v>
      </c>
      <c r="M297" t="s">
        <v>378</v>
      </c>
      <c r="N297" t="s">
        <v>358</v>
      </c>
      <c r="O297" s="473" t="s">
        <v>359</v>
      </c>
      <c r="P297" t="s">
        <v>1837</v>
      </c>
      <c r="Q297">
        <v>2</v>
      </c>
      <c r="R297">
        <v>0</v>
      </c>
      <c r="S297">
        <v>202107</v>
      </c>
      <c r="T297">
        <v>202112</v>
      </c>
      <c r="U297" s="442">
        <v>52963.92</v>
      </c>
      <c r="V297" s="442">
        <v>0</v>
      </c>
      <c r="W297" s="374"/>
    </row>
    <row r="298" spans="2:23">
      <c r="B298" s="353" t="s">
        <v>460</v>
      </c>
      <c r="C298" s="446" t="s">
        <v>361</v>
      </c>
      <c r="D298" s="447">
        <v>400</v>
      </c>
      <c r="E298" s="480" t="s">
        <v>1369</v>
      </c>
      <c r="F298" s="480" t="s">
        <v>1370</v>
      </c>
      <c r="G298" t="s">
        <v>1371</v>
      </c>
      <c r="H298" t="s">
        <v>1572</v>
      </c>
      <c r="I298" t="s">
        <v>1935</v>
      </c>
      <c r="J298">
        <v>83101</v>
      </c>
      <c r="K298">
        <v>1003</v>
      </c>
      <c r="L298" t="s">
        <v>377</v>
      </c>
      <c r="M298" t="s">
        <v>378</v>
      </c>
      <c r="N298" t="s">
        <v>424</v>
      </c>
      <c r="O298" s="473" t="s">
        <v>359</v>
      </c>
      <c r="P298" t="s">
        <v>1838</v>
      </c>
      <c r="Q298">
        <v>2</v>
      </c>
      <c r="R298">
        <v>0</v>
      </c>
      <c r="S298">
        <v>202107</v>
      </c>
      <c r="T298">
        <v>202112</v>
      </c>
      <c r="U298" s="442">
        <v>41876.879999999997</v>
      </c>
      <c r="V298" s="442">
        <v>0</v>
      </c>
      <c r="W298" s="374"/>
    </row>
    <row r="299" spans="2:23">
      <c r="B299" s="353" t="s">
        <v>460</v>
      </c>
      <c r="C299" s="446" t="s">
        <v>361</v>
      </c>
      <c r="D299" s="447">
        <v>400</v>
      </c>
      <c r="E299" s="480" t="s">
        <v>1372</v>
      </c>
      <c r="F299" s="480" t="s">
        <v>1373</v>
      </c>
      <c r="G299" t="s">
        <v>1374</v>
      </c>
      <c r="H299" t="s">
        <v>1574</v>
      </c>
      <c r="I299" t="s">
        <v>1935</v>
      </c>
      <c r="J299">
        <v>83101</v>
      </c>
      <c r="K299">
        <v>1003</v>
      </c>
      <c r="L299" t="s">
        <v>428</v>
      </c>
      <c r="M299" t="s">
        <v>356</v>
      </c>
      <c r="N299" t="s">
        <v>358</v>
      </c>
      <c r="O299" s="473" t="s">
        <v>359</v>
      </c>
      <c r="P299" t="s">
        <v>1839</v>
      </c>
      <c r="Q299">
        <v>2</v>
      </c>
      <c r="R299">
        <v>0</v>
      </c>
      <c r="S299">
        <v>202107</v>
      </c>
      <c r="T299">
        <v>202112</v>
      </c>
      <c r="U299" s="442">
        <v>49570.32</v>
      </c>
      <c r="V299" s="442">
        <v>0</v>
      </c>
      <c r="W299" s="374"/>
    </row>
    <row r="300" spans="2:23">
      <c r="B300" s="353" t="s">
        <v>460</v>
      </c>
      <c r="C300" s="446" t="s">
        <v>361</v>
      </c>
      <c r="D300" s="447">
        <v>400</v>
      </c>
      <c r="E300" s="480" t="s">
        <v>1375</v>
      </c>
      <c r="F300" s="480" t="s">
        <v>1376</v>
      </c>
      <c r="G300" t="s">
        <v>1377</v>
      </c>
      <c r="H300" t="s">
        <v>1595</v>
      </c>
      <c r="I300" t="s">
        <v>1936</v>
      </c>
      <c r="J300">
        <v>83101</v>
      </c>
      <c r="K300">
        <v>1003</v>
      </c>
      <c r="L300" t="s">
        <v>446</v>
      </c>
      <c r="M300" t="s">
        <v>417</v>
      </c>
      <c r="N300" t="s">
        <v>508</v>
      </c>
      <c r="O300" s="473" t="s">
        <v>359</v>
      </c>
      <c r="P300" t="s">
        <v>1840</v>
      </c>
      <c r="Q300">
        <v>5</v>
      </c>
      <c r="R300">
        <v>0</v>
      </c>
      <c r="S300">
        <v>202107</v>
      </c>
      <c r="T300">
        <v>202112</v>
      </c>
      <c r="U300" s="442">
        <v>54093.72</v>
      </c>
      <c r="V300" s="442">
        <v>0</v>
      </c>
      <c r="W300" s="374"/>
    </row>
    <row r="301" spans="2:23">
      <c r="B301" s="353" t="s">
        <v>460</v>
      </c>
      <c r="C301" s="446" t="s">
        <v>361</v>
      </c>
      <c r="D301" s="447">
        <v>400</v>
      </c>
      <c r="E301" s="480" t="s">
        <v>1378</v>
      </c>
      <c r="F301" s="480" t="s">
        <v>1379</v>
      </c>
      <c r="G301" t="s">
        <v>1380</v>
      </c>
      <c r="H301" t="s">
        <v>1572</v>
      </c>
      <c r="I301" t="s">
        <v>1935</v>
      </c>
      <c r="J301">
        <v>83101</v>
      </c>
      <c r="K301">
        <v>1003</v>
      </c>
      <c r="L301" t="s">
        <v>356</v>
      </c>
      <c r="M301" t="s">
        <v>378</v>
      </c>
      <c r="N301" t="s">
        <v>478</v>
      </c>
      <c r="O301" s="473" t="s">
        <v>359</v>
      </c>
      <c r="P301" t="s">
        <v>1841</v>
      </c>
      <c r="Q301">
        <v>2</v>
      </c>
      <c r="R301">
        <v>0</v>
      </c>
      <c r="S301">
        <v>202107</v>
      </c>
      <c r="T301">
        <v>202112</v>
      </c>
      <c r="U301" s="442">
        <v>36154.86</v>
      </c>
      <c r="V301" s="442">
        <v>0</v>
      </c>
      <c r="W301" s="374"/>
    </row>
    <row r="302" spans="2:23">
      <c r="B302" s="353" t="s">
        <v>460</v>
      </c>
      <c r="C302" s="446" t="s">
        <v>361</v>
      </c>
      <c r="D302" s="447">
        <v>400</v>
      </c>
      <c r="E302" s="480" t="s">
        <v>1381</v>
      </c>
      <c r="F302" s="480" t="s">
        <v>1382</v>
      </c>
      <c r="G302" t="s">
        <v>1383</v>
      </c>
      <c r="H302" t="s">
        <v>1572</v>
      </c>
      <c r="I302" t="s">
        <v>1935</v>
      </c>
      <c r="J302">
        <v>83101</v>
      </c>
      <c r="K302">
        <v>1003</v>
      </c>
      <c r="L302" t="s">
        <v>391</v>
      </c>
      <c r="M302" t="s">
        <v>378</v>
      </c>
      <c r="N302" t="s">
        <v>392</v>
      </c>
      <c r="O302" s="473" t="s">
        <v>359</v>
      </c>
      <c r="P302" t="s">
        <v>1842</v>
      </c>
      <c r="Q302">
        <v>2</v>
      </c>
      <c r="R302">
        <v>0</v>
      </c>
      <c r="S302">
        <v>202107</v>
      </c>
      <c r="T302">
        <v>202112</v>
      </c>
      <c r="U302" s="442">
        <v>47878.74</v>
      </c>
      <c r="V302" s="442">
        <v>0</v>
      </c>
      <c r="W302" s="374"/>
    </row>
    <row r="303" spans="2:23">
      <c r="B303" s="353" t="s">
        <v>460</v>
      </c>
      <c r="C303" s="446" t="s">
        <v>361</v>
      </c>
      <c r="D303" s="447">
        <v>400</v>
      </c>
      <c r="E303" s="480" t="s">
        <v>1384</v>
      </c>
      <c r="F303" s="480" t="s">
        <v>1385</v>
      </c>
      <c r="G303" t="s">
        <v>1386</v>
      </c>
      <c r="H303" t="s">
        <v>1572</v>
      </c>
      <c r="I303" t="s">
        <v>1935</v>
      </c>
      <c r="J303">
        <v>83101</v>
      </c>
      <c r="K303">
        <v>1003</v>
      </c>
      <c r="L303" t="s">
        <v>446</v>
      </c>
      <c r="M303" t="s">
        <v>411</v>
      </c>
      <c r="N303" t="s">
        <v>424</v>
      </c>
      <c r="O303" s="473" t="s">
        <v>359</v>
      </c>
      <c r="P303" t="s">
        <v>1843</v>
      </c>
      <c r="Q303">
        <v>2</v>
      </c>
      <c r="R303">
        <v>0</v>
      </c>
      <c r="S303">
        <v>202107</v>
      </c>
      <c r="T303">
        <v>202112</v>
      </c>
      <c r="U303" s="442">
        <v>35965.32</v>
      </c>
      <c r="V303" s="442">
        <v>0</v>
      </c>
      <c r="W303" s="374"/>
    </row>
    <row r="304" spans="2:23">
      <c r="B304" s="353" t="s">
        <v>460</v>
      </c>
      <c r="C304" s="446" t="s">
        <v>361</v>
      </c>
      <c r="D304" s="447">
        <v>400</v>
      </c>
      <c r="E304" s="480" t="s">
        <v>1387</v>
      </c>
      <c r="F304" s="480" t="s">
        <v>1388</v>
      </c>
      <c r="G304" t="s">
        <v>1389</v>
      </c>
      <c r="H304" t="s">
        <v>1595</v>
      </c>
      <c r="I304" t="s">
        <v>1936</v>
      </c>
      <c r="J304">
        <v>83101</v>
      </c>
      <c r="K304">
        <v>1003</v>
      </c>
      <c r="L304" t="s">
        <v>446</v>
      </c>
      <c r="M304" t="s">
        <v>357</v>
      </c>
      <c r="N304" t="s">
        <v>508</v>
      </c>
      <c r="O304" s="473" t="s">
        <v>359</v>
      </c>
      <c r="P304" t="s">
        <v>1844</v>
      </c>
      <c r="Q304">
        <v>5</v>
      </c>
      <c r="R304">
        <v>0</v>
      </c>
      <c r="S304">
        <v>202107</v>
      </c>
      <c r="T304">
        <v>202112</v>
      </c>
      <c r="U304" s="442">
        <v>54093.66</v>
      </c>
      <c r="V304" s="442">
        <v>0</v>
      </c>
      <c r="W304" s="374"/>
    </row>
    <row r="305" spans="2:23">
      <c r="B305" s="353" t="s">
        <v>460</v>
      </c>
      <c r="C305" s="446" t="s">
        <v>361</v>
      </c>
      <c r="D305" s="447">
        <v>400</v>
      </c>
      <c r="E305" s="480" t="s">
        <v>1390</v>
      </c>
      <c r="F305" s="480" t="s">
        <v>1391</v>
      </c>
      <c r="G305" t="s">
        <v>1392</v>
      </c>
      <c r="H305" t="s">
        <v>1572</v>
      </c>
      <c r="I305" t="s">
        <v>1935</v>
      </c>
      <c r="J305">
        <v>83101</v>
      </c>
      <c r="K305">
        <v>1003</v>
      </c>
      <c r="L305" t="s">
        <v>377</v>
      </c>
      <c r="M305" t="s">
        <v>357</v>
      </c>
      <c r="N305" t="s">
        <v>424</v>
      </c>
      <c r="O305" s="473" t="s">
        <v>359</v>
      </c>
      <c r="P305" t="s">
        <v>1925</v>
      </c>
      <c r="Q305">
        <v>2</v>
      </c>
      <c r="R305">
        <v>0</v>
      </c>
      <c r="S305">
        <v>202107</v>
      </c>
      <c r="T305">
        <v>202112</v>
      </c>
      <c r="U305" s="442">
        <v>33717.72</v>
      </c>
      <c r="V305" s="442">
        <v>0</v>
      </c>
      <c r="W305" s="374"/>
    </row>
    <row r="306" spans="2:23">
      <c r="B306" s="353" t="s">
        <v>460</v>
      </c>
      <c r="C306" s="446" t="s">
        <v>361</v>
      </c>
      <c r="D306" s="447">
        <v>400</v>
      </c>
      <c r="E306" s="480" t="s">
        <v>1393</v>
      </c>
      <c r="F306" s="480" t="s">
        <v>1394</v>
      </c>
      <c r="G306" t="s">
        <v>1395</v>
      </c>
      <c r="H306" t="s">
        <v>1574</v>
      </c>
      <c r="I306" t="s">
        <v>1935</v>
      </c>
      <c r="J306">
        <v>83101</v>
      </c>
      <c r="K306">
        <v>1003</v>
      </c>
      <c r="L306" t="s">
        <v>428</v>
      </c>
      <c r="M306" t="s">
        <v>356</v>
      </c>
      <c r="N306" t="s">
        <v>358</v>
      </c>
      <c r="O306" s="473" t="s">
        <v>359</v>
      </c>
      <c r="P306" t="s">
        <v>1845</v>
      </c>
      <c r="Q306">
        <v>2</v>
      </c>
      <c r="R306">
        <v>0</v>
      </c>
      <c r="S306">
        <v>202107</v>
      </c>
      <c r="T306">
        <v>202112</v>
      </c>
      <c r="U306" s="442">
        <v>40674</v>
      </c>
      <c r="V306" s="442">
        <v>0</v>
      </c>
      <c r="W306" s="374"/>
    </row>
    <row r="307" spans="2:23">
      <c r="B307" s="353" t="s">
        <v>460</v>
      </c>
      <c r="C307" s="446" t="s">
        <v>361</v>
      </c>
      <c r="D307" s="447">
        <v>400</v>
      </c>
      <c r="E307" s="480" t="s">
        <v>1396</v>
      </c>
      <c r="F307" s="480" t="s">
        <v>1397</v>
      </c>
      <c r="G307" t="s">
        <v>1398</v>
      </c>
      <c r="H307" t="s">
        <v>1572</v>
      </c>
      <c r="I307" t="s">
        <v>1936</v>
      </c>
      <c r="J307">
        <v>83101</v>
      </c>
      <c r="K307">
        <v>1003</v>
      </c>
      <c r="L307" t="s">
        <v>437</v>
      </c>
      <c r="M307" t="s">
        <v>411</v>
      </c>
      <c r="N307" t="s">
        <v>489</v>
      </c>
      <c r="O307" s="473" t="s">
        <v>359</v>
      </c>
      <c r="P307" t="s">
        <v>1846</v>
      </c>
      <c r="Q307">
        <v>5</v>
      </c>
      <c r="R307">
        <v>0</v>
      </c>
      <c r="S307">
        <v>202107</v>
      </c>
      <c r="T307">
        <v>202112</v>
      </c>
      <c r="U307" s="442">
        <v>43264.2</v>
      </c>
      <c r="V307" s="442">
        <v>0</v>
      </c>
      <c r="W307" s="374"/>
    </row>
    <row r="308" spans="2:23">
      <c r="B308" s="353" t="s">
        <v>460</v>
      </c>
      <c r="C308" s="446" t="s">
        <v>361</v>
      </c>
      <c r="D308" s="447">
        <v>400</v>
      </c>
      <c r="E308" s="480" t="s">
        <v>1399</v>
      </c>
      <c r="F308" s="480" t="s">
        <v>1400</v>
      </c>
      <c r="G308" t="s">
        <v>1401</v>
      </c>
      <c r="H308" t="s">
        <v>1574</v>
      </c>
      <c r="I308" t="s">
        <v>1935</v>
      </c>
      <c r="J308">
        <v>83101</v>
      </c>
      <c r="K308">
        <v>1003</v>
      </c>
      <c r="L308" t="s">
        <v>433</v>
      </c>
      <c r="M308" t="s">
        <v>378</v>
      </c>
      <c r="N308" t="s">
        <v>358</v>
      </c>
      <c r="O308" s="473" t="s">
        <v>359</v>
      </c>
      <c r="P308" t="s">
        <v>1847</v>
      </c>
      <c r="Q308">
        <v>2</v>
      </c>
      <c r="R308">
        <v>0</v>
      </c>
      <c r="S308">
        <v>202107</v>
      </c>
      <c r="T308">
        <v>202112</v>
      </c>
      <c r="U308" s="442">
        <v>49871.94</v>
      </c>
      <c r="V308" s="442">
        <v>0</v>
      </c>
      <c r="W308" s="374"/>
    </row>
    <row r="309" spans="2:23">
      <c r="B309" s="353" t="s">
        <v>460</v>
      </c>
      <c r="C309" s="446" t="s">
        <v>361</v>
      </c>
      <c r="D309" s="447">
        <v>400</v>
      </c>
      <c r="E309" s="480" t="s">
        <v>1402</v>
      </c>
      <c r="F309" s="480" t="s">
        <v>1403</v>
      </c>
      <c r="G309" t="s">
        <v>1404</v>
      </c>
      <c r="H309" t="s">
        <v>1572</v>
      </c>
      <c r="I309" t="s">
        <v>1935</v>
      </c>
      <c r="J309">
        <v>83101</v>
      </c>
      <c r="K309">
        <v>1003</v>
      </c>
      <c r="L309" t="s">
        <v>428</v>
      </c>
      <c r="M309" t="s">
        <v>377</v>
      </c>
      <c r="N309" t="s">
        <v>468</v>
      </c>
      <c r="O309" s="473" t="s">
        <v>359</v>
      </c>
      <c r="P309" t="s">
        <v>1848</v>
      </c>
      <c r="Q309">
        <v>2</v>
      </c>
      <c r="R309">
        <v>0</v>
      </c>
      <c r="S309">
        <v>202107</v>
      </c>
      <c r="T309">
        <v>202112</v>
      </c>
      <c r="U309" s="442">
        <v>46133.4</v>
      </c>
      <c r="V309" s="442">
        <v>0</v>
      </c>
      <c r="W309" s="374"/>
    </row>
    <row r="310" spans="2:23">
      <c r="B310" s="353" t="s">
        <v>460</v>
      </c>
      <c r="C310" s="446" t="s">
        <v>361</v>
      </c>
      <c r="D310" s="447">
        <v>400</v>
      </c>
      <c r="E310" s="480" t="s">
        <v>1405</v>
      </c>
      <c r="F310" s="480" t="s">
        <v>1406</v>
      </c>
      <c r="G310" t="s">
        <v>1407</v>
      </c>
      <c r="H310" t="s">
        <v>1595</v>
      </c>
      <c r="I310" t="s">
        <v>1936</v>
      </c>
      <c r="J310">
        <v>83101</v>
      </c>
      <c r="K310">
        <v>1003</v>
      </c>
      <c r="L310" t="s">
        <v>433</v>
      </c>
      <c r="M310" t="s">
        <v>357</v>
      </c>
      <c r="N310" t="s">
        <v>508</v>
      </c>
      <c r="O310" s="473" t="s">
        <v>359</v>
      </c>
      <c r="P310" t="s">
        <v>1849</v>
      </c>
      <c r="Q310">
        <v>5</v>
      </c>
      <c r="R310">
        <v>0</v>
      </c>
      <c r="S310">
        <v>202107</v>
      </c>
      <c r="T310">
        <v>202112</v>
      </c>
      <c r="U310" s="442">
        <v>54093.72</v>
      </c>
      <c r="V310" s="442">
        <v>0</v>
      </c>
      <c r="W310" s="374"/>
    </row>
    <row r="311" spans="2:23">
      <c r="B311" s="353" t="s">
        <v>460</v>
      </c>
      <c r="C311" s="446" t="s">
        <v>361</v>
      </c>
      <c r="D311" s="447">
        <v>400</v>
      </c>
      <c r="E311" s="480" t="s">
        <v>1408</v>
      </c>
      <c r="F311" s="480" t="s">
        <v>1409</v>
      </c>
      <c r="G311" t="s">
        <v>1410</v>
      </c>
      <c r="H311" t="s">
        <v>1572</v>
      </c>
      <c r="I311" t="s">
        <v>1935</v>
      </c>
      <c r="J311">
        <v>83101</v>
      </c>
      <c r="K311">
        <v>1003</v>
      </c>
      <c r="L311" t="s">
        <v>417</v>
      </c>
      <c r="M311" t="s">
        <v>418</v>
      </c>
      <c r="N311" t="s">
        <v>405</v>
      </c>
      <c r="O311" s="473" t="s">
        <v>359</v>
      </c>
      <c r="P311" t="s">
        <v>1850</v>
      </c>
      <c r="Q311">
        <v>2</v>
      </c>
      <c r="R311">
        <v>0</v>
      </c>
      <c r="S311">
        <v>202107</v>
      </c>
      <c r="T311">
        <v>202112</v>
      </c>
      <c r="U311" s="442">
        <v>35201.22</v>
      </c>
      <c r="V311" s="442">
        <v>0</v>
      </c>
      <c r="W311" s="374"/>
    </row>
    <row r="312" spans="2:23">
      <c r="B312" s="353" t="s">
        <v>460</v>
      </c>
      <c r="C312" s="446" t="s">
        <v>361</v>
      </c>
      <c r="D312" s="447">
        <v>400</v>
      </c>
      <c r="E312" s="480" t="s">
        <v>401</v>
      </c>
      <c r="F312" s="480" t="s">
        <v>402</v>
      </c>
      <c r="G312" t="s">
        <v>1411</v>
      </c>
      <c r="H312" t="s">
        <v>1572</v>
      </c>
      <c r="I312" t="s">
        <v>1935</v>
      </c>
      <c r="J312">
        <v>83101</v>
      </c>
      <c r="K312">
        <v>1003</v>
      </c>
      <c r="L312" t="s">
        <v>391</v>
      </c>
      <c r="M312" t="s">
        <v>418</v>
      </c>
      <c r="N312" t="s">
        <v>405</v>
      </c>
      <c r="O312" s="473" t="s">
        <v>359</v>
      </c>
      <c r="P312" t="s">
        <v>406</v>
      </c>
      <c r="Q312">
        <v>2</v>
      </c>
      <c r="R312">
        <v>0</v>
      </c>
      <c r="S312">
        <v>202107</v>
      </c>
      <c r="T312">
        <v>202112</v>
      </c>
      <c r="U312" s="442">
        <v>45230.16</v>
      </c>
      <c r="V312" s="442">
        <v>0</v>
      </c>
      <c r="W312" s="374"/>
    </row>
    <row r="313" spans="2:23">
      <c r="B313" s="353" t="s">
        <v>460</v>
      </c>
      <c r="C313" s="446" t="s">
        <v>361</v>
      </c>
      <c r="D313" s="447">
        <v>400</v>
      </c>
      <c r="E313" s="480" t="s">
        <v>1412</v>
      </c>
      <c r="F313" s="480" t="s">
        <v>1413</v>
      </c>
      <c r="G313" t="s">
        <v>1414</v>
      </c>
      <c r="H313" t="s">
        <v>1572</v>
      </c>
      <c r="I313" t="s">
        <v>1935</v>
      </c>
      <c r="J313">
        <v>83101</v>
      </c>
      <c r="K313">
        <v>1003</v>
      </c>
      <c r="L313" t="s">
        <v>433</v>
      </c>
      <c r="M313" t="s">
        <v>437</v>
      </c>
      <c r="N313" t="s">
        <v>468</v>
      </c>
      <c r="O313" s="473" t="s">
        <v>359</v>
      </c>
      <c r="P313" t="s">
        <v>1851</v>
      </c>
      <c r="Q313">
        <v>2</v>
      </c>
      <c r="R313">
        <v>0</v>
      </c>
      <c r="S313">
        <v>202107</v>
      </c>
      <c r="T313">
        <v>202112</v>
      </c>
      <c r="U313" s="442">
        <v>48290.16</v>
      </c>
      <c r="V313" s="442">
        <v>0</v>
      </c>
      <c r="W313" s="374"/>
    </row>
    <row r="314" spans="2:23">
      <c r="B314" s="353" t="s">
        <v>460</v>
      </c>
      <c r="C314" s="446" t="s">
        <v>361</v>
      </c>
      <c r="D314" s="447">
        <v>400</v>
      </c>
      <c r="E314" s="480" t="s">
        <v>1415</v>
      </c>
      <c r="F314" s="480" t="s">
        <v>1416</v>
      </c>
      <c r="G314" t="s">
        <v>1417</v>
      </c>
      <c r="H314" t="s">
        <v>1572</v>
      </c>
      <c r="I314" t="s">
        <v>1935</v>
      </c>
      <c r="J314">
        <v>83101</v>
      </c>
      <c r="K314">
        <v>1003</v>
      </c>
      <c r="L314" t="s">
        <v>391</v>
      </c>
      <c r="M314" t="s">
        <v>357</v>
      </c>
      <c r="N314" t="s">
        <v>424</v>
      </c>
      <c r="O314" s="473" t="s">
        <v>359</v>
      </c>
      <c r="P314" t="s">
        <v>1852</v>
      </c>
      <c r="Q314">
        <v>2</v>
      </c>
      <c r="R314">
        <v>0</v>
      </c>
      <c r="S314">
        <v>202107</v>
      </c>
      <c r="T314">
        <v>202112</v>
      </c>
      <c r="U314" s="442">
        <v>33717.72</v>
      </c>
      <c r="V314" s="442">
        <v>0</v>
      </c>
      <c r="W314" s="374"/>
    </row>
    <row r="315" spans="2:23">
      <c r="B315" s="353" t="s">
        <v>460</v>
      </c>
      <c r="C315" s="446" t="s">
        <v>361</v>
      </c>
      <c r="D315" s="447">
        <v>400</v>
      </c>
      <c r="E315" s="480" t="s">
        <v>1418</v>
      </c>
      <c r="F315" s="480" t="s">
        <v>1419</v>
      </c>
      <c r="G315" t="s">
        <v>1420</v>
      </c>
      <c r="H315" t="s">
        <v>1572</v>
      </c>
      <c r="I315" t="s">
        <v>1935</v>
      </c>
      <c r="J315">
        <v>83101</v>
      </c>
      <c r="K315">
        <v>1003</v>
      </c>
      <c r="L315" t="s">
        <v>423</v>
      </c>
      <c r="M315" t="s">
        <v>411</v>
      </c>
      <c r="N315" t="s">
        <v>370</v>
      </c>
      <c r="O315" s="473" t="s">
        <v>359</v>
      </c>
      <c r="P315" t="s">
        <v>1853</v>
      </c>
      <c r="Q315">
        <v>2</v>
      </c>
      <c r="R315">
        <v>0</v>
      </c>
      <c r="S315">
        <v>202107</v>
      </c>
      <c r="T315">
        <v>202112</v>
      </c>
      <c r="U315" s="442">
        <v>52963.92</v>
      </c>
      <c r="V315" s="442">
        <v>0</v>
      </c>
      <c r="W315" s="374"/>
    </row>
    <row r="316" spans="2:23">
      <c r="B316" s="353" t="s">
        <v>460</v>
      </c>
      <c r="C316" s="446" t="s">
        <v>361</v>
      </c>
      <c r="D316" s="447">
        <v>400</v>
      </c>
      <c r="E316" s="480" t="s">
        <v>1421</v>
      </c>
      <c r="F316" s="480" t="s">
        <v>1422</v>
      </c>
      <c r="G316" t="s">
        <v>1423</v>
      </c>
      <c r="H316" t="s">
        <v>1574</v>
      </c>
      <c r="I316" t="s">
        <v>1935</v>
      </c>
      <c r="J316">
        <v>83101</v>
      </c>
      <c r="K316">
        <v>1003</v>
      </c>
      <c r="L316" t="s">
        <v>428</v>
      </c>
      <c r="M316" t="s">
        <v>377</v>
      </c>
      <c r="N316" t="s">
        <v>358</v>
      </c>
      <c r="O316" s="473" t="s">
        <v>359</v>
      </c>
      <c r="P316" t="s">
        <v>1854</v>
      </c>
      <c r="Q316">
        <v>2</v>
      </c>
      <c r="R316">
        <v>0</v>
      </c>
      <c r="S316">
        <v>202107</v>
      </c>
      <c r="T316">
        <v>202112</v>
      </c>
      <c r="U316" s="442">
        <v>52285.2</v>
      </c>
      <c r="V316" s="442">
        <v>0</v>
      </c>
      <c r="W316" s="374"/>
    </row>
    <row r="317" spans="2:23">
      <c r="B317" s="353" t="s">
        <v>460</v>
      </c>
      <c r="C317" s="446" t="s">
        <v>361</v>
      </c>
      <c r="D317" s="447">
        <v>400</v>
      </c>
      <c r="E317" s="480" t="s">
        <v>1427</v>
      </c>
      <c r="F317" s="480" t="s">
        <v>1428</v>
      </c>
      <c r="G317" t="s">
        <v>1429</v>
      </c>
      <c r="H317" t="s">
        <v>1572</v>
      </c>
      <c r="I317" t="s">
        <v>1935</v>
      </c>
      <c r="J317">
        <v>83101</v>
      </c>
      <c r="K317">
        <v>1003</v>
      </c>
      <c r="L317" t="s">
        <v>391</v>
      </c>
      <c r="M317" t="s">
        <v>357</v>
      </c>
      <c r="N317" t="s">
        <v>392</v>
      </c>
      <c r="O317" s="473" t="s">
        <v>359</v>
      </c>
      <c r="P317" t="s">
        <v>1856</v>
      </c>
      <c r="Q317">
        <v>2</v>
      </c>
      <c r="R317">
        <v>0</v>
      </c>
      <c r="S317">
        <v>202107</v>
      </c>
      <c r="T317">
        <v>202112</v>
      </c>
      <c r="U317" s="442">
        <v>47649.66</v>
      </c>
      <c r="V317" s="442">
        <v>0</v>
      </c>
      <c r="W317" s="374"/>
    </row>
    <row r="318" spans="2:23">
      <c r="B318" s="353" t="s">
        <v>460</v>
      </c>
      <c r="C318" s="446" t="s">
        <v>361</v>
      </c>
      <c r="D318" s="447">
        <v>400</v>
      </c>
      <c r="E318" s="480" t="s">
        <v>1430</v>
      </c>
      <c r="F318" s="480" t="s">
        <v>1431</v>
      </c>
      <c r="G318" t="s">
        <v>1432</v>
      </c>
      <c r="H318" t="s">
        <v>1572</v>
      </c>
      <c r="I318" t="s">
        <v>1935</v>
      </c>
      <c r="J318">
        <v>83101</v>
      </c>
      <c r="K318">
        <v>1003</v>
      </c>
      <c r="L318" t="s">
        <v>356</v>
      </c>
      <c r="M318" t="s">
        <v>411</v>
      </c>
      <c r="N318" t="s">
        <v>474</v>
      </c>
      <c r="O318" s="473" t="s">
        <v>359</v>
      </c>
      <c r="P318" t="s">
        <v>1857</v>
      </c>
      <c r="Q318">
        <v>2</v>
      </c>
      <c r="R318">
        <v>0</v>
      </c>
      <c r="S318">
        <v>202107</v>
      </c>
      <c r="T318">
        <v>202112</v>
      </c>
      <c r="U318" s="442">
        <v>38872.32</v>
      </c>
      <c r="V318" s="442">
        <v>0</v>
      </c>
      <c r="W318" s="374"/>
    </row>
    <row r="319" spans="2:23">
      <c r="B319" s="353" t="s">
        <v>460</v>
      </c>
      <c r="C319" s="446" t="s">
        <v>361</v>
      </c>
      <c r="D319" s="447">
        <v>400</v>
      </c>
      <c r="E319" s="480" t="s">
        <v>1433</v>
      </c>
      <c r="F319" s="480" t="s">
        <v>1434</v>
      </c>
      <c r="G319" t="s">
        <v>1435</v>
      </c>
      <c r="H319" t="s">
        <v>1574</v>
      </c>
      <c r="I319" t="s">
        <v>1935</v>
      </c>
      <c r="J319">
        <v>83101</v>
      </c>
      <c r="K319">
        <v>1003</v>
      </c>
      <c r="L319" t="s">
        <v>428</v>
      </c>
      <c r="M319" t="s">
        <v>437</v>
      </c>
      <c r="N319" t="s">
        <v>358</v>
      </c>
      <c r="O319" s="473" t="s">
        <v>359</v>
      </c>
      <c r="P319" t="s">
        <v>1858</v>
      </c>
      <c r="Q319">
        <v>2</v>
      </c>
      <c r="R319">
        <v>0</v>
      </c>
      <c r="S319">
        <v>202107</v>
      </c>
      <c r="T319">
        <v>202112</v>
      </c>
      <c r="U319" s="442">
        <v>56335.8</v>
      </c>
      <c r="V319" s="442">
        <v>0</v>
      </c>
      <c r="W319" s="374"/>
    </row>
    <row r="320" spans="2:23">
      <c r="B320" s="353" t="s">
        <v>460</v>
      </c>
      <c r="C320" s="446" t="s">
        <v>361</v>
      </c>
      <c r="D320" s="447">
        <v>400</v>
      </c>
      <c r="E320" s="480" t="s">
        <v>1436</v>
      </c>
      <c r="F320" s="480" t="s">
        <v>1437</v>
      </c>
      <c r="G320" t="s">
        <v>1438</v>
      </c>
      <c r="H320" t="s">
        <v>1574</v>
      </c>
      <c r="I320" t="s">
        <v>1935</v>
      </c>
      <c r="J320">
        <v>83101</v>
      </c>
      <c r="K320">
        <v>1003</v>
      </c>
      <c r="L320" t="s">
        <v>433</v>
      </c>
      <c r="M320" t="s">
        <v>411</v>
      </c>
      <c r="N320" t="s">
        <v>358</v>
      </c>
      <c r="O320" s="473" t="s">
        <v>359</v>
      </c>
      <c r="P320" t="s">
        <v>1859</v>
      </c>
      <c r="Q320">
        <v>2</v>
      </c>
      <c r="R320">
        <v>0</v>
      </c>
      <c r="S320">
        <v>202107</v>
      </c>
      <c r="T320">
        <v>202112</v>
      </c>
      <c r="U320" s="442">
        <v>50249.04</v>
      </c>
      <c r="V320" s="442">
        <v>0</v>
      </c>
      <c r="W320" s="374"/>
    </row>
    <row r="321" spans="2:23">
      <c r="B321" s="353" t="s">
        <v>460</v>
      </c>
      <c r="C321" s="446" t="s">
        <v>361</v>
      </c>
      <c r="D321" s="447">
        <v>400</v>
      </c>
      <c r="E321" s="480" t="s">
        <v>1439</v>
      </c>
      <c r="F321" s="480" t="s">
        <v>1440</v>
      </c>
      <c r="G321" t="s">
        <v>1441</v>
      </c>
      <c r="H321" t="s">
        <v>1574</v>
      </c>
      <c r="I321" t="s">
        <v>1935</v>
      </c>
      <c r="J321">
        <v>83101</v>
      </c>
      <c r="K321">
        <v>1003</v>
      </c>
      <c r="L321" t="s">
        <v>446</v>
      </c>
      <c r="M321" t="s">
        <v>357</v>
      </c>
      <c r="N321" t="s">
        <v>358</v>
      </c>
      <c r="O321" s="473" t="s">
        <v>359</v>
      </c>
      <c r="P321" t="s">
        <v>1860</v>
      </c>
      <c r="Q321">
        <v>2</v>
      </c>
      <c r="R321">
        <v>0</v>
      </c>
      <c r="S321">
        <v>202107</v>
      </c>
      <c r="T321">
        <v>202112</v>
      </c>
      <c r="U321" s="442">
        <v>56335.8</v>
      </c>
      <c r="V321" s="442">
        <v>0</v>
      </c>
      <c r="W321" s="374"/>
    </row>
    <row r="322" spans="2:23">
      <c r="B322" s="353" t="s">
        <v>460</v>
      </c>
      <c r="C322" s="446" t="s">
        <v>361</v>
      </c>
      <c r="D322" s="447">
        <v>400</v>
      </c>
      <c r="E322" s="480" t="s">
        <v>1442</v>
      </c>
      <c r="F322" s="480" t="s">
        <v>1443</v>
      </c>
      <c r="G322" t="s">
        <v>1444</v>
      </c>
      <c r="H322" t="s">
        <v>1572</v>
      </c>
      <c r="I322" t="s">
        <v>1935</v>
      </c>
      <c r="J322">
        <v>83101</v>
      </c>
      <c r="K322">
        <v>1003</v>
      </c>
      <c r="L322" t="s">
        <v>391</v>
      </c>
      <c r="M322" t="s">
        <v>378</v>
      </c>
      <c r="N322" t="s">
        <v>472</v>
      </c>
      <c r="O322" s="473" t="s">
        <v>359</v>
      </c>
      <c r="P322" t="s">
        <v>1861</v>
      </c>
      <c r="Q322">
        <v>2</v>
      </c>
      <c r="R322">
        <v>0</v>
      </c>
      <c r="S322">
        <v>202107</v>
      </c>
      <c r="T322">
        <v>202112</v>
      </c>
      <c r="U322" s="442">
        <v>37744.32</v>
      </c>
      <c r="V322" s="442">
        <v>0</v>
      </c>
      <c r="W322" s="374"/>
    </row>
    <row r="323" spans="2:23">
      <c r="B323" s="353" t="s">
        <v>460</v>
      </c>
      <c r="C323" s="446" t="s">
        <v>361</v>
      </c>
      <c r="D323" s="447">
        <v>400</v>
      </c>
      <c r="E323" s="480" t="s">
        <v>1445</v>
      </c>
      <c r="F323" s="480" t="s">
        <v>1446</v>
      </c>
      <c r="G323" t="s">
        <v>1447</v>
      </c>
      <c r="H323" t="s">
        <v>1574</v>
      </c>
      <c r="I323" t="s">
        <v>1935</v>
      </c>
      <c r="J323">
        <v>83101</v>
      </c>
      <c r="K323">
        <v>1003</v>
      </c>
      <c r="L323" t="s">
        <v>446</v>
      </c>
      <c r="M323" t="s">
        <v>437</v>
      </c>
      <c r="N323" t="s">
        <v>358</v>
      </c>
      <c r="O323" s="473" t="s">
        <v>359</v>
      </c>
      <c r="P323" t="s">
        <v>1862</v>
      </c>
      <c r="Q323">
        <v>2</v>
      </c>
      <c r="R323">
        <v>0</v>
      </c>
      <c r="S323">
        <v>202107</v>
      </c>
      <c r="T323">
        <v>202112</v>
      </c>
      <c r="U323" s="442">
        <v>50022.78</v>
      </c>
      <c r="V323" s="442">
        <v>0</v>
      </c>
      <c r="W323" s="374"/>
    </row>
    <row r="324" spans="2:23">
      <c r="B324" s="353" t="s">
        <v>460</v>
      </c>
      <c r="C324" s="446" t="s">
        <v>361</v>
      </c>
      <c r="D324" s="447">
        <v>400</v>
      </c>
      <c r="E324" s="480" t="s">
        <v>1448</v>
      </c>
      <c r="F324" s="480" t="s">
        <v>1449</v>
      </c>
      <c r="G324" t="s">
        <v>1450</v>
      </c>
      <c r="H324" t="s">
        <v>1698</v>
      </c>
      <c r="I324" t="s">
        <v>1936</v>
      </c>
      <c r="J324">
        <v>83101</v>
      </c>
      <c r="K324">
        <v>1003</v>
      </c>
      <c r="L324" t="s">
        <v>356</v>
      </c>
      <c r="M324" t="s">
        <v>418</v>
      </c>
      <c r="N324" t="s">
        <v>506</v>
      </c>
      <c r="O324" s="473" t="s">
        <v>359</v>
      </c>
      <c r="P324" t="s">
        <v>1863</v>
      </c>
      <c r="Q324">
        <v>5</v>
      </c>
      <c r="R324">
        <v>0</v>
      </c>
      <c r="S324">
        <v>202107</v>
      </c>
      <c r="T324">
        <v>202112</v>
      </c>
      <c r="U324" s="442">
        <v>54093.72</v>
      </c>
      <c r="V324" s="442">
        <v>0</v>
      </c>
      <c r="W324" s="374"/>
    </row>
    <row r="325" spans="2:23">
      <c r="B325" s="353" t="s">
        <v>460</v>
      </c>
      <c r="C325" s="446" t="s">
        <v>361</v>
      </c>
      <c r="D325" s="447">
        <v>400</v>
      </c>
      <c r="E325" s="480" t="s">
        <v>1451</v>
      </c>
      <c r="F325" s="480" t="s">
        <v>1452</v>
      </c>
      <c r="G325" t="s">
        <v>1453</v>
      </c>
      <c r="H325" t="s">
        <v>1574</v>
      </c>
      <c r="I325" t="s">
        <v>1935</v>
      </c>
      <c r="J325">
        <v>83101</v>
      </c>
      <c r="K325">
        <v>1003</v>
      </c>
      <c r="L325" t="s">
        <v>446</v>
      </c>
      <c r="M325" t="s">
        <v>357</v>
      </c>
      <c r="N325" t="s">
        <v>358</v>
      </c>
      <c r="O325" s="473" t="s">
        <v>359</v>
      </c>
      <c r="P325" t="s">
        <v>1864</v>
      </c>
      <c r="Q325">
        <v>2</v>
      </c>
      <c r="R325">
        <v>0</v>
      </c>
      <c r="S325">
        <v>202107</v>
      </c>
      <c r="T325">
        <v>202112</v>
      </c>
      <c r="U325" s="442">
        <v>52667.519999999997</v>
      </c>
      <c r="V325" s="442">
        <v>0</v>
      </c>
      <c r="W325" s="374"/>
    </row>
    <row r="326" spans="2:23">
      <c r="B326" s="353" t="s">
        <v>460</v>
      </c>
      <c r="C326" s="446" t="s">
        <v>361</v>
      </c>
      <c r="D326" s="447">
        <v>400</v>
      </c>
      <c r="E326" s="480" t="s">
        <v>1454</v>
      </c>
      <c r="F326" s="480" t="s">
        <v>1455</v>
      </c>
      <c r="G326" t="s">
        <v>1456</v>
      </c>
      <c r="H326" t="s">
        <v>1574</v>
      </c>
      <c r="I326" t="s">
        <v>1935</v>
      </c>
      <c r="J326">
        <v>83101</v>
      </c>
      <c r="K326">
        <v>1003</v>
      </c>
      <c r="L326" t="s">
        <v>446</v>
      </c>
      <c r="M326" t="s">
        <v>391</v>
      </c>
      <c r="N326" t="s">
        <v>358</v>
      </c>
      <c r="O326" s="473" t="s">
        <v>359</v>
      </c>
      <c r="P326" t="s">
        <v>1865</v>
      </c>
      <c r="Q326">
        <v>2</v>
      </c>
      <c r="R326">
        <v>0</v>
      </c>
      <c r="S326">
        <v>202107</v>
      </c>
      <c r="T326">
        <v>202112</v>
      </c>
      <c r="U326" s="442">
        <v>55846.68</v>
      </c>
      <c r="V326" s="442">
        <v>0</v>
      </c>
      <c r="W326" s="374"/>
    </row>
    <row r="327" spans="2:23">
      <c r="B327" s="353" t="s">
        <v>460</v>
      </c>
      <c r="C327" s="446" t="s">
        <v>361</v>
      </c>
      <c r="D327" s="447">
        <v>400</v>
      </c>
      <c r="E327" s="480" t="s">
        <v>1457</v>
      </c>
      <c r="F327" s="480" t="s">
        <v>1458</v>
      </c>
      <c r="G327" t="s">
        <v>1459</v>
      </c>
      <c r="H327" t="s">
        <v>1572</v>
      </c>
      <c r="I327" t="s">
        <v>1935</v>
      </c>
      <c r="J327">
        <v>83101</v>
      </c>
      <c r="K327">
        <v>1003</v>
      </c>
      <c r="L327" t="s">
        <v>446</v>
      </c>
      <c r="M327" t="s">
        <v>428</v>
      </c>
      <c r="N327" t="s">
        <v>424</v>
      </c>
      <c r="O327" s="473" t="s">
        <v>359</v>
      </c>
      <c r="P327" t="s">
        <v>1866</v>
      </c>
      <c r="Q327">
        <v>2</v>
      </c>
      <c r="R327">
        <v>0</v>
      </c>
      <c r="S327">
        <v>202107</v>
      </c>
      <c r="T327">
        <v>202112</v>
      </c>
      <c r="U327" s="442">
        <v>43307.4</v>
      </c>
      <c r="V327" s="442">
        <v>0</v>
      </c>
      <c r="W327" s="374"/>
    </row>
    <row r="328" spans="2:23">
      <c r="B328" s="353" t="s">
        <v>460</v>
      </c>
      <c r="C328" s="446" t="s">
        <v>361</v>
      </c>
      <c r="D328" s="447">
        <v>400</v>
      </c>
      <c r="E328" s="480" t="s">
        <v>1460</v>
      </c>
      <c r="F328" s="480" t="s">
        <v>1461</v>
      </c>
      <c r="G328" t="s">
        <v>1462</v>
      </c>
      <c r="H328" t="s">
        <v>1572</v>
      </c>
      <c r="I328" t="s">
        <v>1935</v>
      </c>
      <c r="J328">
        <v>83101</v>
      </c>
      <c r="K328">
        <v>1003</v>
      </c>
      <c r="L328" t="s">
        <v>446</v>
      </c>
      <c r="M328" t="s">
        <v>423</v>
      </c>
      <c r="N328" t="s">
        <v>478</v>
      </c>
      <c r="O328" s="473" t="s">
        <v>359</v>
      </c>
      <c r="P328" t="s">
        <v>1867</v>
      </c>
      <c r="Q328">
        <v>2</v>
      </c>
      <c r="R328">
        <v>0</v>
      </c>
      <c r="S328">
        <v>202107</v>
      </c>
      <c r="T328">
        <v>202112</v>
      </c>
      <c r="U328" s="442">
        <v>41768.68</v>
      </c>
      <c r="V328" s="442">
        <v>0</v>
      </c>
      <c r="W328" s="374"/>
    </row>
    <row r="329" spans="2:23">
      <c r="B329" s="353" t="s">
        <v>460</v>
      </c>
      <c r="C329" s="446" t="s">
        <v>361</v>
      </c>
      <c r="D329" s="447">
        <v>400</v>
      </c>
      <c r="E329" s="480" t="s">
        <v>1463</v>
      </c>
      <c r="F329" s="480" t="s">
        <v>1464</v>
      </c>
      <c r="G329" t="s">
        <v>1465</v>
      </c>
      <c r="H329" t="s">
        <v>1574</v>
      </c>
      <c r="I329" t="s">
        <v>1935</v>
      </c>
      <c r="J329">
        <v>83101</v>
      </c>
      <c r="K329">
        <v>1003</v>
      </c>
      <c r="L329" t="s">
        <v>446</v>
      </c>
      <c r="M329" t="s">
        <v>417</v>
      </c>
      <c r="N329" t="s">
        <v>358</v>
      </c>
      <c r="O329" s="473" t="s">
        <v>359</v>
      </c>
      <c r="P329" t="s">
        <v>1868</v>
      </c>
      <c r="Q329">
        <v>2</v>
      </c>
      <c r="R329">
        <v>0</v>
      </c>
      <c r="S329">
        <v>202107</v>
      </c>
      <c r="T329">
        <v>202112</v>
      </c>
      <c r="U329" s="442">
        <v>52285.2</v>
      </c>
      <c r="V329" s="442">
        <v>0</v>
      </c>
      <c r="W329" s="374"/>
    </row>
    <row r="330" spans="2:23">
      <c r="B330" s="353" t="s">
        <v>460</v>
      </c>
      <c r="C330" s="446" t="s">
        <v>361</v>
      </c>
      <c r="D330" s="447">
        <v>400</v>
      </c>
      <c r="E330" s="480" t="s">
        <v>1466</v>
      </c>
      <c r="F330" s="480" t="s">
        <v>1467</v>
      </c>
      <c r="G330" t="s">
        <v>1468</v>
      </c>
      <c r="H330" t="s">
        <v>1574</v>
      </c>
      <c r="I330" t="s">
        <v>1935</v>
      </c>
      <c r="J330">
        <v>83101</v>
      </c>
      <c r="K330">
        <v>1003</v>
      </c>
      <c r="L330" t="s">
        <v>433</v>
      </c>
      <c r="M330" t="s">
        <v>391</v>
      </c>
      <c r="N330" t="s">
        <v>358</v>
      </c>
      <c r="O330" s="473" t="s">
        <v>359</v>
      </c>
      <c r="P330" t="s">
        <v>1869</v>
      </c>
      <c r="Q330">
        <v>2</v>
      </c>
      <c r="R330">
        <v>0</v>
      </c>
      <c r="S330">
        <v>202107</v>
      </c>
      <c r="T330">
        <v>202112</v>
      </c>
      <c r="U330" s="442">
        <v>47760.42</v>
      </c>
      <c r="V330" s="442">
        <v>0</v>
      </c>
      <c r="W330" s="374"/>
    </row>
    <row r="331" spans="2:23">
      <c r="B331" s="353" t="s">
        <v>460</v>
      </c>
      <c r="C331" s="446" t="s">
        <v>361</v>
      </c>
      <c r="D331" s="447">
        <v>400</v>
      </c>
      <c r="E331" s="480" t="s">
        <v>1469</v>
      </c>
      <c r="F331" s="480" t="s">
        <v>1470</v>
      </c>
      <c r="G331" t="s">
        <v>1471</v>
      </c>
      <c r="H331" t="s">
        <v>1574</v>
      </c>
      <c r="I331" t="s">
        <v>1935</v>
      </c>
      <c r="J331">
        <v>83101</v>
      </c>
      <c r="K331">
        <v>1003</v>
      </c>
      <c r="L331" t="s">
        <v>433</v>
      </c>
      <c r="M331" t="s">
        <v>356</v>
      </c>
      <c r="N331" t="s">
        <v>358</v>
      </c>
      <c r="O331" s="473" t="s">
        <v>359</v>
      </c>
      <c r="P331" t="s">
        <v>1870</v>
      </c>
      <c r="Q331">
        <v>2</v>
      </c>
      <c r="R331">
        <v>0</v>
      </c>
      <c r="S331">
        <v>202107</v>
      </c>
      <c r="T331">
        <v>202112</v>
      </c>
      <c r="U331" s="442">
        <v>48288.3</v>
      </c>
      <c r="V331" s="442">
        <v>0</v>
      </c>
      <c r="W331" s="374"/>
    </row>
    <row r="332" spans="2:23">
      <c r="B332" s="353" t="s">
        <v>460</v>
      </c>
      <c r="C332" s="446" t="s">
        <v>361</v>
      </c>
      <c r="D332" s="447">
        <v>400</v>
      </c>
      <c r="E332" s="480" t="s">
        <v>1472</v>
      </c>
      <c r="F332" s="480" t="s">
        <v>1473</v>
      </c>
      <c r="G332" t="s">
        <v>1474</v>
      </c>
      <c r="H332" t="s">
        <v>1574</v>
      </c>
      <c r="I332" t="s">
        <v>1935</v>
      </c>
      <c r="J332">
        <v>83101</v>
      </c>
      <c r="K332">
        <v>1003</v>
      </c>
      <c r="L332" t="s">
        <v>433</v>
      </c>
      <c r="M332" t="s">
        <v>356</v>
      </c>
      <c r="N332" t="s">
        <v>358</v>
      </c>
      <c r="O332" s="473" t="s">
        <v>359</v>
      </c>
      <c r="P332" t="s">
        <v>1871</v>
      </c>
      <c r="Q332">
        <v>2</v>
      </c>
      <c r="R332">
        <v>0</v>
      </c>
      <c r="S332">
        <v>202107</v>
      </c>
      <c r="T332">
        <v>202112</v>
      </c>
      <c r="U332" s="442">
        <v>50701.5</v>
      </c>
      <c r="V332" s="442">
        <v>0</v>
      </c>
      <c r="W332" s="374"/>
    </row>
    <row r="333" spans="2:23">
      <c r="B333" s="353" t="s">
        <v>460</v>
      </c>
      <c r="C333" s="446" t="s">
        <v>361</v>
      </c>
      <c r="D333" s="447">
        <v>400</v>
      </c>
      <c r="E333" s="480" t="s">
        <v>1475</v>
      </c>
      <c r="F333" s="480" t="s">
        <v>1476</v>
      </c>
      <c r="G333" t="s">
        <v>1477</v>
      </c>
      <c r="H333" t="s">
        <v>1574</v>
      </c>
      <c r="I333" t="s">
        <v>1935</v>
      </c>
      <c r="J333">
        <v>83101</v>
      </c>
      <c r="K333">
        <v>1003</v>
      </c>
      <c r="L333" t="s">
        <v>428</v>
      </c>
      <c r="M333" t="s">
        <v>417</v>
      </c>
      <c r="N333" t="s">
        <v>358</v>
      </c>
      <c r="O333" s="473" t="s">
        <v>359</v>
      </c>
      <c r="P333" t="s">
        <v>1872</v>
      </c>
      <c r="Q333">
        <v>2</v>
      </c>
      <c r="R333">
        <v>0</v>
      </c>
      <c r="S333">
        <v>202107</v>
      </c>
      <c r="T333">
        <v>202112</v>
      </c>
      <c r="U333" s="442">
        <v>52058.94</v>
      </c>
      <c r="V333" s="442">
        <v>0</v>
      </c>
      <c r="W333" s="374"/>
    </row>
    <row r="334" spans="2:23">
      <c r="B334" s="353" t="s">
        <v>460</v>
      </c>
      <c r="C334" s="446" t="s">
        <v>361</v>
      </c>
      <c r="D334" s="447">
        <v>400</v>
      </c>
      <c r="E334" s="480" t="s">
        <v>1478</v>
      </c>
      <c r="F334" s="480" t="s">
        <v>1479</v>
      </c>
      <c r="G334" t="s">
        <v>1480</v>
      </c>
      <c r="H334" t="s">
        <v>1572</v>
      </c>
      <c r="I334" t="s">
        <v>1935</v>
      </c>
      <c r="J334">
        <v>83101</v>
      </c>
      <c r="K334">
        <v>1003</v>
      </c>
      <c r="L334" t="s">
        <v>356</v>
      </c>
      <c r="M334" t="s">
        <v>411</v>
      </c>
      <c r="N334" t="s">
        <v>405</v>
      </c>
      <c r="O334" s="473" t="s">
        <v>359</v>
      </c>
      <c r="P334" t="s">
        <v>1873</v>
      </c>
      <c r="Q334">
        <v>2</v>
      </c>
      <c r="R334">
        <v>0</v>
      </c>
      <c r="S334">
        <v>202107</v>
      </c>
      <c r="T334">
        <v>202112</v>
      </c>
      <c r="U334" s="442">
        <v>42512.7</v>
      </c>
      <c r="V334" s="442">
        <v>0</v>
      </c>
      <c r="W334" s="374"/>
    </row>
    <row r="335" spans="2:23">
      <c r="B335" s="353" t="s">
        <v>460</v>
      </c>
      <c r="C335" s="446" t="s">
        <v>361</v>
      </c>
      <c r="D335" s="447">
        <v>400</v>
      </c>
      <c r="E335" s="480" t="s">
        <v>1481</v>
      </c>
      <c r="F335" s="480" t="s">
        <v>1482</v>
      </c>
      <c r="G335" t="s">
        <v>1483</v>
      </c>
      <c r="H335" t="s">
        <v>1574</v>
      </c>
      <c r="I335" t="s">
        <v>1935</v>
      </c>
      <c r="J335">
        <v>83101</v>
      </c>
      <c r="K335">
        <v>1003</v>
      </c>
      <c r="L335" t="s">
        <v>446</v>
      </c>
      <c r="M335" t="s">
        <v>428</v>
      </c>
      <c r="N335" t="s">
        <v>358</v>
      </c>
      <c r="O335" s="473" t="s">
        <v>359</v>
      </c>
      <c r="P335" t="s">
        <v>1874</v>
      </c>
      <c r="Q335">
        <v>2</v>
      </c>
      <c r="R335">
        <v>0</v>
      </c>
      <c r="S335">
        <v>202107</v>
      </c>
      <c r="T335">
        <v>202112</v>
      </c>
      <c r="U335" s="442">
        <v>54379.38</v>
      </c>
      <c r="V335" s="442">
        <v>0</v>
      </c>
      <c r="W335" s="374"/>
    </row>
    <row r="336" spans="2:23">
      <c r="B336" s="353" t="s">
        <v>460</v>
      </c>
      <c r="C336" s="446" t="s">
        <v>361</v>
      </c>
      <c r="D336" s="447">
        <v>400</v>
      </c>
      <c r="E336" s="480" t="s">
        <v>1484</v>
      </c>
      <c r="F336" s="480" t="s">
        <v>1485</v>
      </c>
      <c r="G336" t="s">
        <v>1486</v>
      </c>
      <c r="H336" t="s">
        <v>1574</v>
      </c>
      <c r="I336" t="s">
        <v>1935</v>
      </c>
      <c r="J336">
        <v>83101</v>
      </c>
      <c r="K336">
        <v>1003</v>
      </c>
      <c r="L336" t="s">
        <v>428</v>
      </c>
      <c r="M336" t="s">
        <v>437</v>
      </c>
      <c r="N336" t="s">
        <v>358</v>
      </c>
      <c r="O336" s="473" t="s">
        <v>359</v>
      </c>
      <c r="P336" t="s">
        <v>1875</v>
      </c>
      <c r="Q336">
        <v>2</v>
      </c>
      <c r="R336">
        <v>0</v>
      </c>
      <c r="S336">
        <v>202107</v>
      </c>
      <c r="T336">
        <v>202112</v>
      </c>
      <c r="U336" s="442">
        <v>54623.94</v>
      </c>
      <c r="V336" s="442">
        <v>0</v>
      </c>
      <c r="W336" s="374"/>
    </row>
    <row r="337" spans="2:23">
      <c r="B337" s="353" t="s">
        <v>460</v>
      </c>
      <c r="C337" s="446" t="s">
        <v>361</v>
      </c>
      <c r="D337" s="447">
        <v>400</v>
      </c>
      <c r="E337" s="480" t="s">
        <v>1487</v>
      </c>
      <c r="F337" s="480" t="s">
        <v>1488</v>
      </c>
      <c r="G337" t="s">
        <v>1489</v>
      </c>
      <c r="H337" t="s">
        <v>1574</v>
      </c>
      <c r="I337" t="s">
        <v>1935</v>
      </c>
      <c r="J337">
        <v>83101</v>
      </c>
      <c r="K337">
        <v>1003</v>
      </c>
      <c r="L337" t="s">
        <v>446</v>
      </c>
      <c r="M337" t="s">
        <v>411</v>
      </c>
      <c r="N337" t="s">
        <v>358</v>
      </c>
      <c r="O337" s="473" t="s">
        <v>359</v>
      </c>
      <c r="P337" t="s">
        <v>1876</v>
      </c>
      <c r="Q337">
        <v>2</v>
      </c>
      <c r="R337">
        <v>0</v>
      </c>
      <c r="S337">
        <v>202107</v>
      </c>
      <c r="T337">
        <v>202112</v>
      </c>
      <c r="U337" s="442">
        <v>43051.02</v>
      </c>
      <c r="V337" s="442">
        <v>0</v>
      </c>
      <c r="W337" s="374"/>
    </row>
    <row r="338" spans="2:23">
      <c r="B338" s="353" t="s">
        <v>460</v>
      </c>
      <c r="C338" s="446" t="s">
        <v>361</v>
      </c>
      <c r="D338" s="447">
        <v>400</v>
      </c>
      <c r="E338" s="480" t="s">
        <v>1490</v>
      </c>
      <c r="F338" s="480" t="s">
        <v>1491</v>
      </c>
      <c r="G338" t="s">
        <v>1492</v>
      </c>
      <c r="H338" t="s">
        <v>1574</v>
      </c>
      <c r="I338" t="s">
        <v>1935</v>
      </c>
      <c r="J338">
        <v>83101</v>
      </c>
      <c r="K338">
        <v>1003</v>
      </c>
      <c r="L338" t="s">
        <v>428</v>
      </c>
      <c r="M338" t="s">
        <v>378</v>
      </c>
      <c r="N338" t="s">
        <v>358</v>
      </c>
      <c r="O338" s="473" t="s">
        <v>359</v>
      </c>
      <c r="P338" t="s">
        <v>1877</v>
      </c>
      <c r="Q338">
        <v>2</v>
      </c>
      <c r="R338">
        <v>0</v>
      </c>
      <c r="S338">
        <v>202107</v>
      </c>
      <c r="T338">
        <v>202112</v>
      </c>
      <c r="U338" s="442">
        <v>49985.07</v>
      </c>
      <c r="V338" s="442">
        <v>0</v>
      </c>
      <c r="W338" s="374"/>
    </row>
    <row r="339" spans="2:23">
      <c r="B339" s="353" t="s">
        <v>460</v>
      </c>
      <c r="C339" s="446" t="s">
        <v>361</v>
      </c>
      <c r="D339" s="447">
        <v>400</v>
      </c>
      <c r="E339" s="480" t="s">
        <v>1493</v>
      </c>
      <c r="F339" s="480" t="s">
        <v>1494</v>
      </c>
      <c r="G339" t="s">
        <v>1495</v>
      </c>
      <c r="H339" t="s">
        <v>1572</v>
      </c>
      <c r="I339" t="s">
        <v>1935</v>
      </c>
      <c r="J339">
        <v>83101</v>
      </c>
      <c r="K339">
        <v>1003</v>
      </c>
      <c r="L339" t="s">
        <v>356</v>
      </c>
      <c r="M339" t="s">
        <v>417</v>
      </c>
      <c r="N339" t="s">
        <v>392</v>
      </c>
      <c r="O339" s="473" t="s">
        <v>359</v>
      </c>
      <c r="P339" t="s">
        <v>1878</v>
      </c>
      <c r="Q339">
        <v>2</v>
      </c>
      <c r="R339">
        <v>0</v>
      </c>
      <c r="S339">
        <v>202107</v>
      </c>
      <c r="T339">
        <v>202112</v>
      </c>
      <c r="U339" s="442">
        <v>47420.58</v>
      </c>
      <c r="V339" s="442">
        <v>0</v>
      </c>
      <c r="W339" s="374"/>
    </row>
    <row r="340" spans="2:23">
      <c r="B340" s="353" t="s">
        <v>460</v>
      </c>
      <c r="C340" s="446" t="s">
        <v>361</v>
      </c>
      <c r="D340" s="447">
        <v>400</v>
      </c>
      <c r="E340" s="480" t="s">
        <v>1496</v>
      </c>
      <c r="F340" s="480" t="s">
        <v>1497</v>
      </c>
      <c r="G340" t="s">
        <v>1498</v>
      </c>
      <c r="H340" t="s">
        <v>1574</v>
      </c>
      <c r="I340" t="s">
        <v>1935</v>
      </c>
      <c r="J340">
        <v>83101</v>
      </c>
      <c r="K340">
        <v>1003</v>
      </c>
      <c r="L340" t="s">
        <v>433</v>
      </c>
      <c r="M340" t="s">
        <v>391</v>
      </c>
      <c r="N340" t="s">
        <v>358</v>
      </c>
      <c r="O340" s="473" t="s">
        <v>359</v>
      </c>
      <c r="P340" t="s">
        <v>1879</v>
      </c>
      <c r="Q340">
        <v>2</v>
      </c>
      <c r="R340">
        <v>0</v>
      </c>
      <c r="S340">
        <v>202107</v>
      </c>
      <c r="T340">
        <v>202112</v>
      </c>
      <c r="U340" s="442">
        <v>49570.32</v>
      </c>
      <c r="V340" s="442">
        <v>0</v>
      </c>
      <c r="W340" s="374"/>
    </row>
    <row r="341" spans="2:23">
      <c r="B341" s="353" t="s">
        <v>460</v>
      </c>
      <c r="C341" s="446" t="s">
        <v>361</v>
      </c>
      <c r="D341" s="447">
        <v>400</v>
      </c>
      <c r="E341" s="480" t="s">
        <v>1499</v>
      </c>
      <c r="F341" s="480" t="s">
        <v>1500</v>
      </c>
      <c r="G341" t="s">
        <v>1501</v>
      </c>
      <c r="H341" t="s">
        <v>1698</v>
      </c>
      <c r="I341" t="s">
        <v>1936</v>
      </c>
      <c r="J341">
        <v>83101</v>
      </c>
      <c r="K341">
        <v>1003</v>
      </c>
      <c r="L341" t="s">
        <v>1880</v>
      </c>
      <c r="M341" t="s">
        <v>418</v>
      </c>
      <c r="N341" t="s">
        <v>506</v>
      </c>
      <c r="O341" s="473" t="s">
        <v>359</v>
      </c>
      <c r="P341" t="s">
        <v>1881</v>
      </c>
      <c r="Q341">
        <v>5</v>
      </c>
      <c r="R341">
        <v>0</v>
      </c>
      <c r="S341">
        <v>202107</v>
      </c>
      <c r="T341">
        <v>202112</v>
      </c>
      <c r="U341" s="442">
        <v>54093.72</v>
      </c>
      <c r="V341" s="442">
        <v>0</v>
      </c>
      <c r="W341" s="374"/>
    </row>
    <row r="342" spans="2:23">
      <c r="B342" s="353" t="s">
        <v>460</v>
      </c>
      <c r="C342" s="446" t="s">
        <v>361</v>
      </c>
      <c r="D342" s="447">
        <v>400</v>
      </c>
      <c r="E342" s="480" t="s">
        <v>1502</v>
      </c>
      <c r="F342" s="480" t="s">
        <v>1503</v>
      </c>
      <c r="G342" t="s">
        <v>1504</v>
      </c>
      <c r="H342" t="s">
        <v>1574</v>
      </c>
      <c r="I342" t="s">
        <v>1935</v>
      </c>
      <c r="J342">
        <v>83101</v>
      </c>
      <c r="K342">
        <v>1003</v>
      </c>
      <c r="L342" t="s">
        <v>433</v>
      </c>
      <c r="M342" t="s">
        <v>417</v>
      </c>
      <c r="N342" t="s">
        <v>358</v>
      </c>
      <c r="O342" s="473" t="s">
        <v>359</v>
      </c>
      <c r="P342" t="s">
        <v>1882</v>
      </c>
      <c r="Q342">
        <v>2</v>
      </c>
      <c r="R342">
        <v>0</v>
      </c>
      <c r="S342">
        <v>202107</v>
      </c>
      <c r="T342">
        <v>202112</v>
      </c>
      <c r="U342" s="442">
        <v>50550.66</v>
      </c>
      <c r="V342" s="442">
        <v>0</v>
      </c>
      <c r="W342" s="374"/>
    </row>
    <row r="343" spans="2:23">
      <c r="B343" s="353" t="s">
        <v>460</v>
      </c>
      <c r="C343" s="446" t="s">
        <v>361</v>
      </c>
      <c r="D343" s="447">
        <v>400</v>
      </c>
      <c r="E343" s="480" t="s">
        <v>1505</v>
      </c>
      <c r="F343" s="480" t="s">
        <v>1506</v>
      </c>
      <c r="G343" t="s">
        <v>1507</v>
      </c>
      <c r="H343" t="s">
        <v>1574</v>
      </c>
      <c r="I343" t="s">
        <v>1935</v>
      </c>
      <c r="J343">
        <v>83101</v>
      </c>
      <c r="K343">
        <v>1003</v>
      </c>
      <c r="L343" t="s">
        <v>446</v>
      </c>
      <c r="M343" t="s">
        <v>437</v>
      </c>
      <c r="N343" t="s">
        <v>358</v>
      </c>
      <c r="O343" s="473" t="s">
        <v>359</v>
      </c>
      <c r="P343" t="s">
        <v>1883</v>
      </c>
      <c r="Q343">
        <v>2</v>
      </c>
      <c r="R343">
        <v>0</v>
      </c>
      <c r="S343">
        <v>202107</v>
      </c>
      <c r="T343">
        <v>202112</v>
      </c>
      <c r="U343" s="442">
        <v>52963.92</v>
      </c>
      <c r="V343" s="442">
        <v>0</v>
      </c>
      <c r="W343" s="374"/>
    </row>
    <row r="344" spans="2:23">
      <c r="B344" s="353" t="s">
        <v>460</v>
      </c>
      <c r="C344" s="446" t="s">
        <v>361</v>
      </c>
      <c r="D344" s="447">
        <v>400</v>
      </c>
      <c r="E344" s="480" t="s">
        <v>1508</v>
      </c>
      <c r="F344" s="480" t="s">
        <v>1509</v>
      </c>
      <c r="G344" t="s">
        <v>1510</v>
      </c>
      <c r="H344" t="s">
        <v>1572</v>
      </c>
      <c r="I344" t="s">
        <v>1935</v>
      </c>
      <c r="J344">
        <v>83101</v>
      </c>
      <c r="K344">
        <v>1003</v>
      </c>
      <c r="L344" t="s">
        <v>428</v>
      </c>
      <c r="M344" t="s">
        <v>378</v>
      </c>
      <c r="N344" t="s">
        <v>468</v>
      </c>
      <c r="O344" s="473" t="s">
        <v>359</v>
      </c>
      <c r="P344" t="s">
        <v>1884</v>
      </c>
      <c r="Q344">
        <v>2</v>
      </c>
      <c r="R344">
        <v>0</v>
      </c>
      <c r="S344">
        <v>202107</v>
      </c>
      <c r="T344">
        <v>202112</v>
      </c>
      <c r="U344" s="442">
        <v>38549.699999999997</v>
      </c>
      <c r="V344" s="442">
        <v>0</v>
      </c>
      <c r="W344" s="374"/>
    </row>
    <row r="345" spans="2:23">
      <c r="B345" s="353" t="s">
        <v>460</v>
      </c>
      <c r="C345" s="446" t="s">
        <v>361</v>
      </c>
      <c r="D345" s="447">
        <v>400</v>
      </c>
      <c r="E345" s="480" t="s">
        <v>1511</v>
      </c>
      <c r="F345" s="480" t="s">
        <v>1512</v>
      </c>
      <c r="G345" t="s">
        <v>1513</v>
      </c>
      <c r="H345" t="s">
        <v>1572</v>
      </c>
      <c r="I345" t="s">
        <v>1935</v>
      </c>
      <c r="J345">
        <v>83101</v>
      </c>
      <c r="K345">
        <v>1003</v>
      </c>
      <c r="L345" t="s">
        <v>446</v>
      </c>
      <c r="M345" t="s">
        <v>391</v>
      </c>
      <c r="N345" t="s">
        <v>478</v>
      </c>
      <c r="O345" s="473" t="s">
        <v>359</v>
      </c>
      <c r="P345" t="s">
        <v>1885</v>
      </c>
      <c r="Q345">
        <v>2</v>
      </c>
      <c r="R345">
        <v>0</v>
      </c>
      <c r="S345">
        <v>202107</v>
      </c>
      <c r="T345">
        <v>202112</v>
      </c>
      <c r="U345" s="442">
        <v>41666.58</v>
      </c>
      <c r="V345" s="442">
        <v>0</v>
      </c>
      <c r="W345" s="374"/>
    </row>
    <row r="346" spans="2:23">
      <c r="B346" s="353" t="s">
        <v>460</v>
      </c>
      <c r="C346" s="446" t="s">
        <v>361</v>
      </c>
      <c r="D346" s="447">
        <v>400</v>
      </c>
      <c r="E346" s="480" t="s">
        <v>1514</v>
      </c>
      <c r="F346" s="480" t="s">
        <v>1515</v>
      </c>
      <c r="G346" t="s">
        <v>1516</v>
      </c>
      <c r="H346" t="s">
        <v>1574</v>
      </c>
      <c r="I346" t="s">
        <v>1935</v>
      </c>
      <c r="J346">
        <v>83101</v>
      </c>
      <c r="K346">
        <v>1003</v>
      </c>
      <c r="L346" t="s">
        <v>428</v>
      </c>
      <c r="M346" t="s">
        <v>417</v>
      </c>
      <c r="N346" t="s">
        <v>358</v>
      </c>
      <c r="O346" s="473" t="s">
        <v>359</v>
      </c>
      <c r="P346" t="s">
        <v>1886</v>
      </c>
      <c r="Q346">
        <v>2</v>
      </c>
      <c r="R346">
        <v>0</v>
      </c>
      <c r="S346">
        <v>202107</v>
      </c>
      <c r="T346">
        <v>202112</v>
      </c>
      <c r="U346" s="442">
        <v>52285.2</v>
      </c>
      <c r="V346" s="442">
        <v>0</v>
      </c>
      <c r="W346" s="374"/>
    </row>
    <row r="347" spans="2:23">
      <c r="B347" s="353" t="s">
        <v>460</v>
      </c>
      <c r="C347" s="446" t="s">
        <v>361</v>
      </c>
      <c r="D347" s="447">
        <v>400</v>
      </c>
      <c r="E347" s="480" t="s">
        <v>1517</v>
      </c>
      <c r="F347" s="480" t="s">
        <v>1518</v>
      </c>
      <c r="G347" t="s">
        <v>1519</v>
      </c>
      <c r="H347" t="s">
        <v>1574</v>
      </c>
      <c r="I347" t="s">
        <v>1935</v>
      </c>
      <c r="J347">
        <v>83101</v>
      </c>
      <c r="K347">
        <v>1003</v>
      </c>
      <c r="L347" t="s">
        <v>433</v>
      </c>
      <c r="M347" t="s">
        <v>391</v>
      </c>
      <c r="N347" t="s">
        <v>358</v>
      </c>
      <c r="O347" s="473" t="s">
        <v>359</v>
      </c>
      <c r="P347" t="s">
        <v>1887</v>
      </c>
      <c r="Q347">
        <v>2</v>
      </c>
      <c r="R347">
        <v>0</v>
      </c>
      <c r="S347">
        <v>202107</v>
      </c>
      <c r="T347">
        <v>202112</v>
      </c>
      <c r="U347" s="442">
        <v>52285.2</v>
      </c>
      <c r="V347" s="442">
        <v>0</v>
      </c>
      <c r="W347" s="374"/>
    </row>
    <row r="348" spans="2:23">
      <c r="B348" s="353" t="s">
        <v>460</v>
      </c>
      <c r="C348" s="446" t="s">
        <v>361</v>
      </c>
      <c r="D348" s="447">
        <v>400</v>
      </c>
      <c r="E348" s="480" t="s">
        <v>1520</v>
      </c>
      <c r="F348" s="480" t="s">
        <v>1521</v>
      </c>
      <c r="G348" t="s">
        <v>1522</v>
      </c>
      <c r="H348" t="s">
        <v>1572</v>
      </c>
      <c r="I348" t="s">
        <v>1935</v>
      </c>
      <c r="J348">
        <v>83101</v>
      </c>
      <c r="K348">
        <v>1003</v>
      </c>
      <c r="L348" t="s">
        <v>428</v>
      </c>
      <c r="M348" t="s">
        <v>417</v>
      </c>
      <c r="N348" t="s">
        <v>472</v>
      </c>
      <c r="O348" s="473" t="s">
        <v>359</v>
      </c>
      <c r="P348" t="s">
        <v>1888</v>
      </c>
      <c r="Q348">
        <v>2</v>
      </c>
      <c r="R348">
        <v>0</v>
      </c>
      <c r="S348">
        <v>202107</v>
      </c>
      <c r="T348">
        <v>202112</v>
      </c>
      <c r="U348" s="442">
        <v>35024.620000000003</v>
      </c>
      <c r="V348" s="442">
        <v>0</v>
      </c>
      <c r="W348" s="374"/>
    </row>
    <row r="349" spans="2:23">
      <c r="B349" s="353" t="s">
        <v>460</v>
      </c>
      <c r="C349" s="446" t="s">
        <v>361</v>
      </c>
      <c r="D349" s="447">
        <v>400</v>
      </c>
      <c r="E349" s="480" t="s">
        <v>1523</v>
      </c>
      <c r="F349" s="480" t="s">
        <v>1524</v>
      </c>
      <c r="G349" t="s">
        <v>1525</v>
      </c>
      <c r="H349" t="s">
        <v>1572</v>
      </c>
      <c r="I349" t="s">
        <v>1935</v>
      </c>
      <c r="J349">
        <v>83101</v>
      </c>
      <c r="K349">
        <v>1003</v>
      </c>
      <c r="L349" t="s">
        <v>377</v>
      </c>
      <c r="M349" t="s">
        <v>378</v>
      </c>
      <c r="N349" t="s">
        <v>392</v>
      </c>
      <c r="O349" s="473" t="s">
        <v>359</v>
      </c>
      <c r="P349" t="s">
        <v>1889</v>
      </c>
      <c r="Q349">
        <v>2</v>
      </c>
      <c r="R349">
        <v>0</v>
      </c>
      <c r="S349">
        <v>202107</v>
      </c>
      <c r="T349">
        <v>202112</v>
      </c>
      <c r="U349" s="442">
        <v>47878.74</v>
      </c>
      <c r="V349" s="442">
        <v>0</v>
      </c>
      <c r="W349" s="374"/>
    </row>
    <row r="350" spans="2:23">
      <c r="B350" s="353" t="s">
        <v>460</v>
      </c>
      <c r="C350" s="446" t="s">
        <v>361</v>
      </c>
      <c r="D350" s="447">
        <v>400</v>
      </c>
      <c r="E350" s="480" t="s">
        <v>1526</v>
      </c>
      <c r="F350" s="480" t="s">
        <v>1527</v>
      </c>
      <c r="G350" t="s">
        <v>1528</v>
      </c>
      <c r="H350" t="s">
        <v>1572</v>
      </c>
      <c r="I350" t="s">
        <v>1936</v>
      </c>
      <c r="J350">
        <v>83101</v>
      </c>
      <c r="K350">
        <v>1003</v>
      </c>
      <c r="L350" t="s">
        <v>1880</v>
      </c>
      <c r="M350" t="s">
        <v>418</v>
      </c>
      <c r="N350" t="s">
        <v>489</v>
      </c>
      <c r="O350" s="473" t="s">
        <v>359</v>
      </c>
      <c r="P350" t="s">
        <v>1890</v>
      </c>
      <c r="Q350">
        <v>5</v>
      </c>
      <c r="R350">
        <v>0</v>
      </c>
      <c r="S350">
        <v>202107</v>
      </c>
      <c r="T350">
        <v>202112</v>
      </c>
      <c r="U350" s="442">
        <v>42409.2</v>
      </c>
      <c r="V350" s="442">
        <v>0</v>
      </c>
      <c r="W350" s="374"/>
    </row>
    <row r="351" spans="2:23">
      <c r="B351" s="353" t="s">
        <v>460</v>
      </c>
      <c r="C351" s="446" t="s">
        <v>361</v>
      </c>
      <c r="D351" s="447">
        <v>400</v>
      </c>
      <c r="E351" s="480" t="s">
        <v>1529</v>
      </c>
      <c r="F351" s="480" t="s">
        <v>1530</v>
      </c>
      <c r="G351" t="s">
        <v>1531</v>
      </c>
      <c r="H351" t="s">
        <v>1572</v>
      </c>
      <c r="I351" t="s">
        <v>1935</v>
      </c>
      <c r="J351">
        <v>83101</v>
      </c>
      <c r="K351">
        <v>1003</v>
      </c>
      <c r="L351" t="s">
        <v>391</v>
      </c>
      <c r="M351" t="s">
        <v>411</v>
      </c>
      <c r="N351" t="s">
        <v>392</v>
      </c>
      <c r="O351" s="473" t="s">
        <v>359</v>
      </c>
      <c r="P351" t="s">
        <v>1891</v>
      </c>
      <c r="Q351">
        <v>2</v>
      </c>
      <c r="R351">
        <v>0</v>
      </c>
      <c r="S351">
        <v>202107</v>
      </c>
      <c r="T351">
        <v>202112</v>
      </c>
      <c r="U351" s="442">
        <v>42609.66</v>
      </c>
      <c r="V351" s="442">
        <v>0</v>
      </c>
      <c r="W351" s="374"/>
    </row>
    <row r="352" spans="2:23">
      <c r="B352" s="353" t="s">
        <v>460</v>
      </c>
      <c r="C352" s="446" t="s">
        <v>361</v>
      </c>
      <c r="D352" s="447">
        <v>400</v>
      </c>
      <c r="E352" s="480" t="s">
        <v>1532</v>
      </c>
      <c r="F352" s="480" t="s">
        <v>1533</v>
      </c>
      <c r="G352" t="s">
        <v>1534</v>
      </c>
      <c r="H352" t="s">
        <v>1574</v>
      </c>
      <c r="I352" t="s">
        <v>1935</v>
      </c>
      <c r="J352">
        <v>83101</v>
      </c>
      <c r="K352">
        <v>1003</v>
      </c>
      <c r="L352" t="s">
        <v>446</v>
      </c>
      <c r="M352" t="s">
        <v>411</v>
      </c>
      <c r="N352" t="s">
        <v>358</v>
      </c>
      <c r="O352" s="473" t="s">
        <v>359</v>
      </c>
      <c r="P352" t="s">
        <v>1892</v>
      </c>
      <c r="Q352">
        <v>2</v>
      </c>
      <c r="R352">
        <v>0</v>
      </c>
      <c r="S352">
        <v>202107</v>
      </c>
      <c r="T352">
        <v>202112</v>
      </c>
      <c r="U352" s="442">
        <v>53034.3</v>
      </c>
      <c r="V352" s="442">
        <v>0</v>
      </c>
      <c r="W352" s="374"/>
    </row>
    <row r="353" spans="2:23">
      <c r="B353" s="353" t="s">
        <v>460</v>
      </c>
      <c r="C353" s="446" t="s">
        <v>361</v>
      </c>
      <c r="D353" s="447">
        <v>400</v>
      </c>
      <c r="E353" s="480" t="s">
        <v>1535</v>
      </c>
      <c r="F353" s="480" t="s">
        <v>1536</v>
      </c>
      <c r="G353" t="s">
        <v>1537</v>
      </c>
      <c r="H353" t="s">
        <v>1574</v>
      </c>
      <c r="I353" t="s">
        <v>1935</v>
      </c>
      <c r="J353">
        <v>83101</v>
      </c>
      <c r="K353">
        <v>1003</v>
      </c>
      <c r="L353" t="s">
        <v>433</v>
      </c>
      <c r="M353" t="s">
        <v>391</v>
      </c>
      <c r="N353" t="s">
        <v>358</v>
      </c>
      <c r="O353" s="473" t="s">
        <v>359</v>
      </c>
      <c r="P353" t="s">
        <v>1893</v>
      </c>
      <c r="Q353">
        <v>2</v>
      </c>
      <c r="R353">
        <v>0</v>
      </c>
      <c r="S353">
        <v>202107</v>
      </c>
      <c r="T353">
        <v>202112</v>
      </c>
      <c r="U353" s="442">
        <v>43954.44</v>
      </c>
      <c r="V353" s="442">
        <v>0</v>
      </c>
      <c r="W353" s="374"/>
    </row>
    <row r="354" spans="2:23">
      <c r="B354" s="353" t="s">
        <v>460</v>
      </c>
      <c r="C354" s="446" t="s">
        <v>361</v>
      </c>
      <c r="D354" s="447">
        <v>400</v>
      </c>
      <c r="E354" s="480" t="s">
        <v>1538</v>
      </c>
      <c r="F354" s="480" t="s">
        <v>1539</v>
      </c>
      <c r="G354" t="s">
        <v>1540</v>
      </c>
      <c r="H354" t="s">
        <v>1572</v>
      </c>
      <c r="I354" t="s">
        <v>1935</v>
      </c>
      <c r="J354">
        <v>83101</v>
      </c>
      <c r="K354">
        <v>1003</v>
      </c>
      <c r="L354" t="s">
        <v>417</v>
      </c>
      <c r="M354" t="s">
        <v>418</v>
      </c>
      <c r="N354" t="s">
        <v>478</v>
      </c>
      <c r="O354" s="473" t="s">
        <v>359</v>
      </c>
      <c r="P354" t="s">
        <v>1894</v>
      </c>
      <c r="Q354">
        <v>2</v>
      </c>
      <c r="R354">
        <v>0</v>
      </c>
      <c r="S354">
        <v>202107</v>
      </c>
      <c r="T354">
        <v>202112</v>
      </c>
      <c r="U354" s="442">
        <v>37355.800000000003</v>
      </c>
      <c r="V354" s="442">
        <v>0</v>
      </c>
      <c r="W354" s="374"/>
    </row>
    <row r="355" spans="2:23">
      <c r="B355" s="353" t="s">
        <v>460</v>
      </c>
      <c r="C355" s="446" t="s">
        <v>361</v>
      </c>
      <c r="D355" s="447">
        <v>400</v>
      </c>
      <c r="E355" s="480" t="s">
        <v>1541</v>
      </c>
      <c r="F355" s="480" t="s">
        <v>1542</v>
      </c>
      <c r="G355" t="s">
        <v>1543</v>
      </c>
      <c r="H355" t="s">
        <v>1698</v>
      </c>
      <c r="I355" t="s">
        <v>1936</v>
      </c>
      <c r="J355">
        <v>83101</v>
      </c>
      <c r="K355">
        <v>1003</v>
      </c>
      <c r="L355" t="s">
        <v>437</v>
      </c>
      <c r="M355" t="s">
        <v>418</v>
      </c>
      <c r="N355" t="s">
        <v>506</v>
      </c>
      <c r="O355" s="473" t="s">
        <v>359</v>
      </c>
      <c r="P355" t="s">
        <v>1895</v>
      </c>
      <c r="Q355">
        <v>5</v>
      </c>
      <c r="R355">
        <v>0</v>
      </c>
      <c r="S355">
        <v>202107</v>
      </c>
      <c r="T355">
        <v>202112</v>
      </c>
      <c r="U355" s="442">
        <v>54093.72</v>
      </c>
      <c r="V355" s="442">
        <v>0</v>
      </c>
      <c r="W355" s="374"/>
    </row>
    <row r="356" spans="2:23">
      <c r="B356" s="353" t="s">
        <v>460</v>
      </c>
      <c r="C356" s="446" t="s">
        <v>361</v>
      </c>
      <c r="D356" s="447">
        <v>400</v>
      </c>
      <c r="E356" s="480" t="s">
        <v>1544</v>
      </c>
      <c r="F356" s="480" t="s">
        <v>1545</v>
      </c>
      <c r="G356" t="s">
        <v>1546</v>
      </c>
      <c r="H356" t="s">
        <v>1572</v>
      </c>
      <c r="I356" t="s">
        <v>1935</v>
      </c>
      <c r="J356">
        <v>83101</v>
      </c>
      <c r="K356">
        <v>1003</v>
      </c>
      <c r="L356" t="s">
        <v>433</v>
      </c>
      <c r="M356" t="s">
        <v>378</v>
      </c>
      <c r="N356" t="s">
        <v>468</v>
      </c>
      <c r="O356" s="473" t="s">
        <v>359</v>
      </c>
      <c r="P356" t="s">
        <v>1896</v>
      </c>
      <c r="Q356">
        <v>2</v>
      </c>
      <c r="R356">
        <v>0</v>
      </c>
      <c r="S356">
        <v>202107</v>
      </c>
      <c r="T356">
        <v>202112</v>
      </c>
      <c r="U356" s="442">
        <v>43955.58</v>
      </c>
      <c r="V356" s="442">
        <v>0</v>
      </c>
      <c r="W356" s="374"/>
    </row>
    <row r="357" spans="2:23">
      <c r="B357" s="353" t="s">
        <v>460</v>
      </c>
      <c r="C357" s="446" t="s">
        <v>361</v>
      </c>
      <c r="D357" s="447">
        <v>400</v>
      </c>
      <c r="E357" s="480" t="s">
        <v>1547</v>
      </c>
      <c r="F357" s="480" t="s">
        <v>1548</v>
      </c>
      <c r="G357" t="s">
        <v>1549</v>
      </c>
      <c r="H357" t="s">
        <v>1574</v>
      </c>
      <c r="I357" t="s">
        <v>1935</v>
      </c>
      <c r="J357">
        <v>83101</v>
      </c>
      <c r="K357">
        <v>1003</v>
      </c>
      <c r="L357" t="s">
        <v>428</v>
      </c>
      <c r="M357" t="s">
        <v>378</v>
      </c>
      <c r="N357" t="s">
        <v>358</v>
      </c>
      <c r="O357" s="473" t="s">
        <v>359</v>
      </c>
      <c r="P357" t="s">
        <v>1897</v>
      </c>
      <c r="Q357">
        <v>2</v>
      </c>
      <c r="R357">
        <v>0</v>
      </c>
      <c r="S357">
        <v>202107</v>
      </c>
      <c r="T357">
        <v>202112</v>
      </c>
      <c r="U357" s="442">
        <v>49381.77</v>
      </c>
      <c r="V357" s="442">
        <v>0</v>
      </c>
      <c r="W357" s="374"/>
    </row>
    <row r="358" spans="2:23">
      <c r="B358" s="353" t="s">
        <v>460</v>
      </c>
      <c r="C358" s="446" t="s">
        <v>361</v>
      </c>
      <c r="D358" s="447">
        <v>400</v>
      </c>
      <c r="E358" s="480" t="s">
        <v>1550</v>
      </c>
      <c r="F358" s="480" t="s">
        <v>1551</v>
      </c>
      <c r="G358" t="s">
        <v>1552</v>
      </c>
      <c r="H358" t="s">
        <v>1574</v>
      </c>
      <c r="I358" t="s">
        <v>1935</v>
      </c>
      <c r="J358">
        <v>83101</v>
      </c>
      <c r="K358">
        <v>1003</v>
      </c>
      <c r="L358" t="s">
        <v>428</v>
      </c>
      <c r="M358" t="s">
        <v>417</v>
      </c>
      <c r="N358" t="s">
        <v>358</v>
      </c>
      <c r="O358" s="473" t="s">
        <v>359</v>
      </c>
      <c r="P358" t="s">
        <v>1898</v>
      </c>
      <c r="Q358">
        <v>2</v>
      </c>
      <c r="R358">
        <v>0</v>
      </c>
      <c r="S358">
        <v>202107</v>
      </c>
      <c r="T358">
        <v>202112</v>
      </c>
      <c r="U358" s="442">
        <v>52963.92</v>
      </c>
      <c r="V358" s="442">
        <v>0</v>
      </c>
      <c r="W358" s="374"/>
    </row>
    <row r="359" spans="2:23">
      <c r="B359" s="353" t="s">
        <v>460</v>
      </c>
      <c r="C359" s="446" t="s">
        <v>361</v>
      </c>
      <c r="D359" s="447">
        <v>400</v>
      </c>
      <c r="E359" s="480" t="s">
        <v>1553</v>
      </c>
      <c r="F359" s="480" t="s">
        <v>1554</v>
      </c>
      <c r="G359" t="s">
        <v>1555</v>
      </c>
      <c r="H359" t="s">
        <v>1572</v>
      </c>
      <c r="I359" t="s">
        <v>1935</v>
      </c>
      <c r="J359">
        <v>83101</v>
      </c>
      <c r="K359">
        <v>1003</v>
      </c>
      <c r="L359" t="s">
        <v>377</v>
      </c>
      <c r="M359" t="s">
        <v>378</v>
      </c>
      <c r="N359" t="s">
        <v>370</v>
      </c>
      <c r="O359" s="473" t="s">
        <v>359</v>
      </c>
      <c r="P359" t="s">
        <v>1899</v>
      </c>
      <c r="Q359">
        <v>2</v>
      </c>
      <c r="R359">
        <v>0</v>
      </c>
      <c r="S359">
        <v>202107</v>
      </c>
      <c r="T359">
        <v>202112</v>
      </c>
      <c r="U359" s="442">
        <v>52963.92</v>
      </c>
      <c r="V359" s="442">
        <v>0</v>
      </c>
      <c r="W359" s="374"/>
    </row>
    <row r="360" spans="2:23">
      <c r="B360" s="353" t="s">
        <v>460</v>
      </c>
      <c r="C360" s="446" t="s">
        <v>361</v>
      </c>
      <c r="D360" s="447">
        <v>400</v>
      </c>
      <c r="E360" s="480" t="s">
        <v>1556</v>
      </c>
      <c r="F360" s="480" t="s">
        <v>1557</v>
      </c>
      <c r="G360" t="s">
        <v>1558</v>
      </c>
      <c r="H360" t="s">
        <v>1574</v>
      </c>
      <c r="I360" t="s">
        <v>1935</v>
      </c>
      <c r="J360">
        <v>83101</v>
      </c>
      <c r="K360">
        <v>1003</v>
      </c>
      <c r="L360" t="s">
        <v>433</v>
      </c>
      <c r="M360" t="s">
        <v>411</v>
      </c>
      <c r="N360" t="s">
        <v>358</v>
      </c>
      <c r="O360" s="473" t="s">
        <v>359</v>
      </c>
      <c r="P360" t="s">
        <v>1900</v>
      </c>
      <c r="Q360">
        <v>2</v>
      </c>
      <c r="R360">
        <v>0</v>
      </c>
      <c r="S360">
        <v>202107</v>
      </c>
      <c r="T360">
        <v>202112</v>
      </c>
      <c r="U360" s="442">
        <v>50927.76</v>
      </c>
      <c r="V360" s="442">
        <v>0</v>
      </c>
      <c r="W360" s="374"/>
    </row>
    <row r="361" spans="2:23">
      <c r="B361" s="353" t="s">
        <v>460</v>
      </c>
      <c r="C361" s="446" t="s">
        <v>361</v>
      </c>
      <c r="D361" s="447">
        <v>400</v>
      </c>
      <c r="E361" s="480" t="s">
        <v>1559</v>
      </c>
      <c r="F361" s="480" t="s">
        <v>1560</v>
      </c>
      <c r="G361" t="s">
        <v>1561</v>
      </c>
      <c r="H361" t="s">
        <v>1574</v>
      </c>
      <c r="I361" t="s">
        <v>1935</v>
      </c>
      <c r="J361">
        <v>83101</v>
      </c>
      <c r="K361">
        <v>1003</v>
      </c>
      <c r="L361" t="s">
        <v>433</v>
      </c>
      <c r="M361" t="s">
        <v>411</v>
      </c>
      <c r="N361" t="s">
        <v>358</v>
      </c>
      <c r="O361" s="473" t="s">
        <v>359</v>
      </c>
      <c r="P361" t="s">
        <v>1901</v>
      </c>
      <c r="Q361">
        <v>2</v>
      </c>
      <c r="R361">
        <v>0</v>
      </c>
      <c r="S361">
        <v>202107</v>
      </c>
      <c r="T361">
        <v>202112</v>
      </c>
      <c r="U361" s="442">
        <v>50701.5</v>
      </c>
      <c r="V361" s="442">
        <v>0</v>
      </c>
      <c r="W361" s="374"/>
    </row>
    <row r="362" spans="2:23">
      <c r="B362" s="353" t="s">
        <v>460</v>
      </c>
      <c r="C362" s="446" t="s">
        <v>361</v>
      </c>
      <c r="D362" s="447">
        <v>400</v>
      </c>
      <c r="E362" s="480" t="s">
        <v>1562</v>
      </c>
      <c r="F362" s="480" t="s">
        <v>1563</v>
      </c>
      <c r="G362" t="s">
        <v>1564</v>
      </c>
      <c r="H362" t="s">
        <v>1572</v>
      </c>
      <c r="I362" t="s">
        <v>1935</v>
      </c>
      <c r="J362">
        <v>83101</v>
      </c>
      <c r="K362">
        <v>1003</v>
      </c>
      <c r="L362" t="s">
        <v>446</v>
      </c>
      <c r="M362" t="s">
        <v>357</v>
      </c>
      <c r="N362" t="s">
        <v>405</v>
      </c>
      <c r="O362" s="473" t="s">
        <v>359</v>
      </c>
      <c r="P362" t="s">
        <v>1902</v>
      </c>
      <c r="Q362">
        <v>2</v>
      </c>
      <c r="R362">
        <v>0</v>
      </c>
      <c r="S362">
        <v>202107</v>
      </c>
      <c r="T362">
        <v>202112</v>
      </c>
      <c r="U362" s="442">
        <v>35965.32</v>
      </c>
      <c r="V362" s="442">
        <v>0</v>
      </c>
      <c r="W362" s="374"/>
    </row>
    <row r="363" spans="2:23">
      <c r="B363" s="353" t="s">
        <v>460</v>
      </c>
      <c r="C363" s="446" t="s">
        <v>361</v>
      </c>
      <c r="D363" s="447">
        <v>400</v>
      </c>
      <c r="E363" s="480" t="s">
        <v>1565</v>
      </c>
      <c r="F363" s="480" t="s">
        <v>1566</v>
      </c>
      <c r="G363" t="s">
        <v>1567</v>
      </c>
      <c r="H363" t="s">
        <v>1574</v>
      </c>
      <c r="I363" t="s">
        <v>1935</v>
      </c>
      <c r="J363">
        <v>83101</v>
      </c>
      <c r="K363">
        <v>1003</v>
      </c>
      <c r="L363" t="s">
        <v>446</v>
      </c>
      <c r="M363" t="s">
        <v>428</v>
      </c>
      <c r="N363" t="s">
        <v>358</v>
      </c>
      <c r="O363" s="473" t="s">
        <v>359</v>
      </c>
      <c r="P363" t="s">
        <v>1903</v>
      </c>
      <c r="Q363">
        <v>2</v>
      </c>
      <c r="R363">
        <v>0</v>
      </c>
      <c r="S363">
        <v>202107</v>
      </c>
      <c r="T363">
        <v>202112</v>
      </c>
      <c r="U363" s="442">
        <v>53890.26</v>
      </c>
      <c r="V363" s="442">
        <v>0</v>
      </c>
      <c r="W363" s="374"/>
    </row>
    <row r="364" spans="2:23">
      <c r="B364" s="353" t="s">
        <v>460</v>
      </c>
      <c r="C364" s="446" t="s">
        <v>361</v>
      </c>
      <c r="D364" s="447">
        <v>400</v>
      </c>
      <c r="E364" s="480" t="s">
        <v>1568</v>
      </c>
      <c r="F364" s="480" t="s">
        <v>1569</v>
      </c>
      <c r="G364" t="s">
        <v>1570</v>
      </c>
      <c r="H364" t="s">
        <v>1572</v>
      </c>
      <c r="I364" t="s">
        <v>1935</v>
      </c>
      <c r="J364">
        <v>83101</v>
      </c>
      <c r="K364">
        <v>1003</v>
      </c>
      <c r="L364" t="s">
        <v>433</v>
      </c>
      <c r="M364" t="s">
        <v>377</v>
      </c>
      <c r="N364" t="s">
        <v>468</v>
      </c>
      <c r="O364" s="473" t="s">
        <v>359</v>
      </c>
      <c r="P364" t="s">
        <v>1904</v>
      </c>
      <c r="Q364">
        <v>2</v>
      </c>
      <c r="R364">
        <v>0</v>
      </c>
      <c r="S364">
        <v>202107</v>
      </c>
      <c r="T364">
        <v>202112</v>
      </c>
      <c r="U364" s="442">
        <v>45697.86</v>
      </c>
      <c r="V364" s="442">
        <v>0</v>
      </c>
      <c r="W364" s="374"/>
    </row>
    <row r="365" spans="2:23">
      <c r="B365" s="353"/>
      <c r="C365" s="446"/>
      <c r="D365" s="447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 s="442"/>
      <c r="V365" s="442"/>
      <c r="W365" s="374"/>
    </row>
    <row r="366" spans="2:23">
      <c r="B366" s="353"/>
      <c r="C366" s="446"/>
      <c r="D366" s="447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 s="442"/>
      <c r="V366" s="442"/>
      <c r="W366" s="374"/>
    </row>
    <row r="367" spans="2:23">
      <c r="B367" s="353"/>
      <c r="C367" s="446"/>
      <c r="D367" s="44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 s="442"/>
      <c r="V367" s="442"/>
      <c r="W367" s="374"/>
    </row>
    <row r="368" spans="2:23">
      <c r="B368" s="353"/>
      <c r="C368" s="446"/>
      <c r="D368" s="447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 s="442"/>
      <c r="V368" s="442"/>
      <c r="W368" s="374"/>
    </row>
    <row r="369" spans="2:23">
      <c r="B369" s="353"/>
      <c r="C369" s="446"/>
      <c r="D369" s="447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 s="442"/>
      <c r="V369" s="442"/>
      <c r="W369" s="374"/>
    </row>
    <row r="370" spans="2:23">
      <c r="B370" s="353"/>
      <c r="C370" s="446"/>
      <c r="D370" s="447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 s="442"/>
      <c r="V370" s="442"/>
      <c r="W370" s="374"/>
    </row>
    <row r="371" spans="2:23">
      <c r="B371" s="176"/>
      <c r="C371" s="177"/>
      <c r="D371" s="178"/>
      <c r="E371" s="177"/>
      <c r="F371" s="177"/>
      <c r="G371" s="179"/>
      <c r="H371" s="180"/>
      <c r="I371" s="178"/>
      <c r="J371" s="178"/>
      <c r="K371" s="178"/>
      <c r="L371" s="178"/>
      <c r="M371" s="178"/>
      <c r="N371" s="178"/>
      <c r="O371" s="178"/>
      <c r="P371" s="178"/>
      <c r="Q371" s="180"/>
      <c r="R371" s="178"/>
      <c r="S371" s="55"/>
      <c r="T371" s="55"/>
      <c r="U371" s="55"/>
      <c r="V371" s="181"/>
    </row>
    <row r="372" spans="2:23">
      <c r="B372" s="44" t="s">
        <v>76</v>
      </c>
      <c r="C372" s="177"/>
      <c r="D372" s="171">
        <v>350</v>
      </c>
      <c r="E372" s="177"/>
      <c r="F372" s="177"/>
      <c r="G372" s="179"/>
      <c r="H372" s="180"/>
      <c r="I372" s="178"/>
      <c r="J372" s="178"/>
      <c r="K372" s="178"/>
      <c r="L372" s="178"/>
      <c r="M372" s="146"/>
      <c r="N372" s="46" t="s">
        <v>77</v>
      </c>
      <c r="P372" s="48">
        <v>350</v>
      </c>
      <c r="Q372" s="180"/>
      <c r="R372" s="178"/>
      <c r="S372" s="507" t="s">
        <v>8</v>
      </c>
      <c r="T372" s="507"/>
      <c r="U372" s="49">
        <f>SUM(U15:U370)</f>
        <v>16512416.850000009</v>
      </c>
      <c r="V372" s="181"/>
    </row>
    <row r="373" spans="2:23">
      <c r="B373" s="176"/>
      <c r="C373" s="177"/>
      <c r="D373" s="178"/>
      <c r="E373" s="177"/>
      <c r="F373" s="177"/>
      <c r="G373" s="179"/>
      <c r="H373" s="180"/>
      <c r="I373" s="178"/>
      <c r="J373" s="178"/>
      <c r="K373" s="178"/>
      <c r="L373" s="178"/>
      <c r="M373" s="178"/>
      <c r="N373" s="178"/>
      <c r="O373" s="178"/>
      <c r="P373" s="178"/>
      <c r="Q373" s="180"/>
      <c r="R373" s="178"/>
      <c r="S373" s="55"/>
      <c r="T373" s="55"/>
      <c r="U373" s="55"/>
      <c r="V373" s="181"/>
    </row>
    <row r="374" spans="2:23">
      <c r="B374" s="176"/>
      <c r="C374" s="177"/>
      <c r="D374" s="178"/>
      <c r="E374" s="177"/>
      <c r="F374" s="177"/>
      <c r="G374" s="179"/>
      <c r="H374" s="180"/>
      <c r="I374" s="178"/>
      <c r="J374" s="178"/>
      <c r="K374" s="178"/>
      <c r="L374" s="178"/>
      <c r="M374" s="178"/>
      <c r="N374" s="178"/>
      <c r="O374" s="178"/>
      <c r="P374" s="178"/>
      <c r="Q374" s="180"/>
      <c r="R374" s="178"/>
      <c r="S374" s="101" t="s">
        <v>151</v>
      </c>
      <c r="T374" s="101"/>
      <c r="U374" s="101"/>
      <c r="V374" s="162">
        <v>0</v>
      </c>
    </row>
    <row r="375" spans="2:23">
      <c r="B375" s="182"/>
      <c r="C375" s="183"/>
      <c r="D375" s="184"/>
      <c r="E375" s="183"/>
      <c r="F375" s="183"/>
      <c r="G375" s="185"/>
      <c r="H375" s="186"/>
      <c r="I375" s="184"/>
      <c r="J375" s="184"/>
      <c r="K375" s="184"/>
      <c r="L375" s="184"/>
      <c r="M375" s="184"/>
      <c r="N375" s="184"/>
      <c r="O375" s="184"/>
      <c r="P375" s="184"/>
      <c r="Q375" s="186"/>
      <c r="R375" s="184"/>
      <c r="S375" s="186"/>
      <c r="T375" s="186"/>
      <c r="U375" s="187"/>
      <c r="V375" s="188"/>
    </row>
    <row r="376" spans="2:23">
      <c r="B376" s="61" t="s">
        <v>347</v>
      </c>
      <c r="C376" s="62"/>
      <c r="D376" s="62"/>
      <c r="E376" s="62"/>
      <c r="F376" s="177"/>
      <c r="G376" s="179"/>
      <c r="H376" s="180"/>
      <c r="I376" s="178"/>
      <c r="J376" s="178"/>
      <c r="K376" s="178"/>
      <c r="L376" s="178"/>
      <c r="M376" s="178"/>
      <c r="N376" s="178"/>
      <c r="O376" s="178"/>
      <c r="P376" s="178"/>
      <c r="Q376" s="180"/>
      <c r="R376" s="178"/>
      <c r="S376" s="180"/>
      <c r="T376" s="180"/>
      <c r="U376" s="189"/>
      <c r="V376" s="190"/>
    </row>
    <row r="377" spans="2:23">
      <c r="B377" s="61" t="s">
        <v>152</v>
      </c>
      <c r="C377" s="191"/>
      <c r="D377" s="191"/>
      <c r="E377" s="191"/>
      <c r="F377" s="144"/>
      <c r="G377" s="144"/>
      <c r="H377" s="191"/>
      <c r="I377" s="191"/>
      <c r="J377" s="191"/>
      <c r="K377" s="191"/>
      <c r="L377" s="191"/>
      <c r="M377" s="191"/>
      <c r="N377" s="191"/>
      <c r="O377" s="191"/>
      <c r="P377" s="191"/>
      <c r="Q377" s="191"/>
      <c r="R377" s="191"/>
      <c r="S377" s="191"/>
      <c r="T377" s="191"/>
      <c r="U377" s="191"/>
      <c r="V377" s="62"/>
    </row>
    <row r="378" spans="2:23"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</row>
  </sheetData>
  <mergeCells count="15">
    <mergeCell ref="S372:T372"/>
    <mergeCell ref="J11:P11"/>
    <mergeCell ref="Q11:Q12"/>
    <mergeCell ref="R11:R12"/>
    <mergeCell ref="S11:T11"/>
    <mergeCell ref="U11:U12"/>
    <mergeCell ref="V11:V12"/>
    <mergeCell ref="B11:B12"/>
    <mergeCell ref="C11:C12"/>
    <mergeCell ref="D11:D12"/>
    <mergeCell ref="E11:E12"/>
    <mergeCell ref="F11:F12"/>
    <mergeCell ref="G11:G12"/>
    <mergeCell ref="H11:H12"/>
    <mergeCell ref="I11:I12"/>
  </mergeCells>
  <dataValidations disablePrompts="1" count="1">
    <dataValidation allowBlank="1" showInputMessage="1" showErrorMessage="1" sqref="T8"/>
  </dataValidations>
  <pageMargins left="0.23622047244094491" right="0.62992125984251968" top="0.74803149606299213" bottom="1.66" header="0.31496062992125984" footer="0.25"/>
  <pageSetup scale="44" fitToHeight="0" orientation="landscape" r:id="rId1"/>
  <headerFooter>
    <oddFooter>&amp;C&amp;P DE &amp;N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view="pageLayout" zoomScaleNormal="100" workbookViewId="0">
      <selection activeCell="C46" sqref="C46"/>
    </sheetView>
  </sheetViews>
  <sheetFormatPr baseColWidth="10" defaultColWidth="11" defaultRowHeight="15"/>
  <cols>
    <col min="1" max="1" width="2.42578125" style="36" customWidth="1"/>
    <col min="2" max="2" width="16.5703125" style="36" customWidth="1"/>
    <col min="3" max="3" width="16.140625" style="36" bestFit="1" customWidth="1"/>
    <col min="4" max="4" width="22.5703125" style="36" bestFit="1" customWidth="1"/>
    <col min="5" max="5" width="36.7109375" style="36" bestFit="1" customWidth="1"/>
    <col min="6" max="6" width="32.140625" style="36" bestFit="1" customWidth="1"/>
    <col min="7" max="7" width="11.140625" style="36" bestFit="1" customWidth="1"/>
    <col min="8" max="8" width="7.85546875" style="36" bestFit="1" customWidth="1"/>
    <col min="9" max="9" width="8.85546875" style="36" bestFit="1" customWidth="1"/>
    <col min="10" max="10" width="7.85546875" style="36" bestFit="1" customWidth="1"/>
    <col min="11" max="11" width="12.7109375" style="36" bestFit="1" customWidth="1"/>
    <col min="12" max="12" width="8.85546875" style="36" bestFit="1" customWidth="1"/>
    <col min="13" max="13" width="10" style="36" bestFit="1" customWidth="1"/>
    <col min="14" max="14" width="10.5703125" style="36" customWidth="1"/>
    <col min="15" max="15" width="10.140625" style="36" customWidth="1"/>
    <col min="16" max="16" width="10" style="36" customWidth="1"/>
    <col min="17" max="17" width="11.140625" style="36" customWidth="1"/>
    <col min="18" max="18" width="10.5703125" style="36" customWidth="1"/>
    <col min="19" max="19" width="12.28515625" style="36" bestFit="1" customWidth="1"/>
    <col min="20" max="16384" width="11" style="36"/>
  </cols>
  <sheetData>
    <row r="1" spans="1:20" ht="15" customHeight="1">
      <c r="B1" s="166"/>
      <c r="C1" s="167"/>
      <c r="D1" s="167"/>
      <c r="E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168"/>
      <c r="R1" s="168"/>
      <c r="S1" s="168"/>
      <c r="T1" s="168"/>
    </row>
    <row r="2" spans="1:20" ht="15" customHeight="1">
      <c r="B2" s="166"/>
      <c r="C2" s="167"/>
      <c r="D2" s="167"/>
      <c r="E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168"/>
      <c r="R2" s="168"/>
      <c r="S2" s="168"/>
      <c r="T2" s="168"/>
    </row>
    <row r="3" spans="1:20" ht="15" customHeight="1">
      <c r="B3" s="166"/>
      <c r="C3" s="167"/>
      <c r="D3" s="167"/>
      <c r="E3" s="167"/>
      <c r="G3" s="167"/>
      <c r="H3" s="167"/>
      <c r="I3" s="167"/>
      <c r="J3" s="167"/>
      <c r="K3" s="167"/>
      <c r="L3" s="167"/>
      <c r="M3" s="167"/>
      <c r="N3" s="167"/>
      <c r="O3" s="167"/>
      <c r="P3" s="168"/>
      <c r="Q3" s="168"/>
      <c r="R3" s="168"/>
      <c r="S3" s="168"/>
      <c r="T3" s="168"/>
    </row>
    <row r="4" spans="1:20" ht="15" customHeight="1">
      <c r="B4" s="166"/>
      <c r="C4" s="167"/>
      <c r="D4" s="167"/>
      <c r="E4" s="167"/>
      <c r="G4" s="167"/>
      <c r="H4" s="167"/>
      <c r="I4" s="167"/>
      <c r="J4" s="167"/>
      <c r="K4" s="167"/>
      <c r="L4" s="167"/>
      <c r="M4" s="167"/>
      <c r="N4" s="167"/>
      <c r="O4" s="167"/>
      <c r="P4" s="168"/>
      <c r="Q4" s="168"/>
      <c r="R4" s="168"/>
      <c r="S4" s="168"/>
      <c r="T4" s="168"/>
    </row>
    <row r="5" spans="1:20" ht="15" customHeight="1">
      <c r="B5" s="166"/>
      <c r="C5" s="167"/>
      <c r="D5" s="167"/>
      <c r="E5" s="167"/>
      <c r="G5" s="167"/>
      <c r="H5" s="167"/>
      <c r="I5" s="167"/>
      <c r="J5" s="167"/>
      <c r="K5" s="167"/>
      <c r="L5" s="167"/>
      <c r="M5" s="167"/>
      <c r="N5" s="167"/>
      <c r="O5" s="167"/>
      <c r="P5" s="168"/>
      <c r="Q5" s="168"/>
      <c r="R5" s="168"/>
      <c r="S5" s="168"/>
      <c r="T5" s="168"/>
    </row>
    <row r="6" spans="1:20" ht="15" customHeight="1">
      <c r="B6" s="166"/>
      <c r="C6" s="167"/>
      <c r="D6" s="167"/>
      <c r="E6" s="167"/>
      <c r="G6" s="167"/>
      <c r="H6" s="167"/>
      <c r="I6" s="167"/>
      <c r="J6" s="167"/>
      <c r="K6" s="167"/>
      <c r="L6" s="167"/>
      <c r="M6" s="167"/>
      <c r="N6" s="167"/>
      <c r="O6" s="167"/>
      <c r="P6" s="168"/>
      <c r="Q6" s="168"/>
      <c r="R6" s="168"/>
      <c r="S6" s="168"/>
      <c r="T6" s="168"/>
    </row>
    <row r="7" spans="1:20" s="72" customFormat="1" ht="18.75">
      <c r="B7" s="69" t="s">
        <v>153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1"/>
    </row>
    <row r="8" spans="1:20" s="72" customFormat="1" ht="18.75">
      <c r="B8" s="508" t="s">
        <v>281</v>
      </c>
      <c r="C8" s="509"/>
      <c r="D8" s="509"/>
      <c r="E8" s="509"/>
      <c r="F8" s="509"/>
      <c r="G8" s="509"/>
      <c r="H8" s="509"/>
      <c r="I8" s="509"/>
      <c r="J8" s="509"/>
      <c r="K8" s="73"/>
      <c r="L8" s="73"/>
      <c r="M8" s="73"/>
      <c r="N8" s="73"/>
      <c r="O8" s="73"/>
      <c r="P8" s="73"/>
      <c r="Q8" s="381" t="s">
        <v>1942</v>
      </c>
      <c r="R8" s="383"/>
      <c r="S8" s="387"/>
    </row>
    <row r="9" spans="1:20"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151"/>
    </row>
    <row r="10" spans="1:20" ht="21">
      <c r="B10" s="153"/>
      <c r="C10" s="152"/>
      <c r="D10" s="152"/>
      <c r="E10" s="152"/>
      <c r="F10" s="152"/>
      <c r="G10" s="153"/>
    </row>
    <row r="11" spans="1:20">
      <c r="A11" s="539"/>
      <c r="B11" s="504" t="s">
        <v>47</v>
      </c>
      <c r="C11" s="530" t="s">
        <v>95</v>
      </c>
      <c r="D11" s="530" t="s">
        <v>49</v>
      </c>
      <c r="E11" s="530" t="s">
        <v>50</v>
      </c>
      <c r="F11" s="510" t="s">
        <v>154</v>
      </c>
      <c r="G11" s="511" t="s">
        <v>52</v>
      </c>
      <c r="H11" s="511"/>
      <c r="I11" s="511"/>
      <c r="J11" s="511"/>
      <c r="K11" s="511"/>
      <c r="L11" s="511"/>
      <c r="M11" s="511"/>
      <c r="N11" s="510" t="s">
        <v>155</v>
      </c>
      <c r="O11" s="510" t="s">
        <v>156</v>
      </c>
      <c r="P11" s="510" t="s">
        <v>157</v>
      </c>
      <c r="Q11" s="510" t="s">
        <v>158</v>
      </c>
      <c r="R11" s="510" t="s">
        <v>159</v>
      </c>
      <c r="S11" s="510" t="s">
        <v>160</v>
      </c>
    </row>
    <row r="12" spans="1:20" ht="38.25">
      <c r="A12" s="539"/>
      <c r="B12" s="504"/>
      <c r="C12" s="531"/>
      <c r="D12" s="531"/>
      <c r="E12" s="531"/>
      <c r="F12" s="511"/>
      <c r="G12" s="33" t="s">
        <v>63</v>
      </c>
      <c r="H12" s="33" t="s">
        <v>64</v>
      </c>
      <c r="I12" s="33" t="s">
        <v>65</v>
      </c>
      <c r="J12" s="33" t="s">
        <v>66</v>
      </c>
      <c r="K12" s="33" t="s">
        <v>67</v>
      </c>
      <c r="L12" s="34" t="s">
        <v>68</v>
      </c>
      <c r="M12" s="33" t="s">
        <v>69</v>
      </c>
      <c r="N12" s="510"/>
      <c r="O12" s="511"/>
      <c r="P12" s="511"/>
      <c r="Q12" s="511"/>
      <c r="R12" s="510"/>
      <c r="S12" s="510"/>
    </row>
    <row r="13" spans="1:20" ht="25.5" hidden="1">
      <c r="B13" s="87" t="s">
        <v>138</v>
      </c>
      <c r="C13" s="87" t="s">
        <v>319</v>
      </c>
      <c r="D13" s="87" t="s">
        <v>320</v>
      </c>
      <c r="E13" s="87" t="s">
        <v>321</v>
      </c>
      <c r="F13" s="87" t="s">
        <v>322</v>
      </c>
      <c r="G13" s="81" t="s">
        <v>323</v>
      </c>
      <c r="H13" s="81" t="s">
        <v>324</v>
      </c>
      <c r="I13" s="81" t="s">
        <v>325</v>
      </c>
      <c r="J13" s="81" t="s">
        <v>326</v>
      </c>
      <c r="K13" s="81" t="s">
        <v>327</v>
      </c>
      <c r="L13" s="81" t="s">
        <v>328</v>
      </c>
      <c r="M13" s="81" t="s">
        <v>329</v>
      </c>
      <c r="N13" s="87" t="s">
        <v>330</v>
      </c>
      <c r="O13" s="87" t="s">
        <v>331</v>
      </c>
      <c r="P13" s="87" t="s">
        <v>332</v>
      </c>
      <c r="Q13" s="87" t="s">
        <v>333</v>
      </c>
      <c r="R13" s="87" t="s">
        <v>334</v>
      </c>
      <c r="S13" s="87" t="s">
        <v>335</v>
      </c>
    </row>
    <row r="14" spans="1:20">
      <c r="B14" s="414" t="s">
        <v>460</v>
      </c>
      <c r="C14" s="480" t="s">
        <v>1944</v>
      </c>
      <c r="D14" s="480" t="s">
        <v>1945</v>
      </c>
      <c r="E14" t="s">
        <v>1946</v>
      </c>
      <c r="F14" s="362" t="s">
        <v>1956</v>
      </c>
      <c r="G14">
        <v>83101</v>
      </c>
      <c r="H14">
        <v>1003</v>
      </c>
      <c r="I14" s="363" t="s">
        <v>428</v>
      </c>
      <c r="J14" s="363" t="s">
        <v>418</v>
      </c>
      <c r="K14" s="363" t="s">
        <v>508</v>
      </c>
      <c r="L14" s="461" t="s">
        <v>359</v>
      </c>
      <c r="M14" s="363" t="s">
        <v>1947</v>
      </c>
      <c r="N14" s="363">
        <v>27</v>
      </c>
      <c r="O14" s="363" t="s">
        <v>505</v>
      </c>
      <c r="P14" s="363" t="s">
        <v>363</v>
      </c>
      <c r="Q14">
        <v>1</v>
      </c>
      <c r="R14" s="363" t="s">
        <v>1973</v>
      </c>
      <c r="S14" s="363" t="s">
        <v>1973</v>
      </c>
    </row>
    <row r="15" spans="1:20">
      <c r="B15" s="414" t="s">
        <v>460</v>
      </c>
      <c r="C15" s="480" t="s">
        <v>704</v>
      </c>
      <c r="D15" s="480" t="s">
        <v>705</v>
      </c>
      <c r="E15" t="s">
        <v>706</v>
      </c>
      <c r="F15" s="362" t="s">
        <v>1957</v>
      </c>
      <c r="G15">
        <v>83101</v>
      </c>
      <c r="H15">
        <v>1003</v>
      </c>
      <c r="I15" s="363" t="s">
        <v>391</v>
      </c>
      <c r="J15" s="363" t="s">
        <v>411</v>
      </c>
      <c r="K15" s="363" t="s">
        <v>405</v>
      </c>
      <c r="L15" s="461" t="s">
        <v>359</v>
      </c>
      <c r="M15" s="363" t="s">
        <v>1621</v>
      </c>
      <c r="N15" s="363">
        <v>27</v>
      </c>
      <c r="O15" s="363">
        <v>2</v>
      </c>
      <c r="P15" s="363" t="s">
        <v>363</v>
      </c>
      <c r="Q15">
        <v>2</v>
      </c>
      <c r="R15" s="363" t="s">
        <v>1974</v>
      </c>
      <c r="S15" s="363" t="s">
        <v>1975</v>
      </c>
    </row>
    <row r="16" spans="1:20">
      <c r="B16" s="414" t="s">
        <v>460</v>
      </c>
      <c r="C16" s="480" t="s">
        <v>704</v>
      </c>
      <c r="D16" s="480" t="s">
        <v>705</v>
      </c>
      <c r="E16" t="s">
        <v>706</v>
      </c>
      <c r="F16" s="362" t="s">
        <v>1958</v>
      </c>
      <c r="G16">
        <v>83101</v>
      </c>
      <c r="H16">
        <v>1003</v>
      </c>
      <c r="I16" s="363" t="s">
        <v>378</v>
      </c>
      <c r="J16" s="363" t="s">
        <v>418</v>
      </c>
      <c r="K16" s="363" t="s">
        <v>405</v>
      </c>
      <c r="L16" s="461" t="s">
        <v>359</v>
      </c>
      <c r="M16" s="363" t="s">
        <v>1950</v>
      </c>
      <c r="N16" s="363">
        <v>27</v>
      </c>
      <c r="O16" s="363">
        <v>2</v>
      </c>
      <c r="P16" s="363" t="s">
        <v>363</v>
      </c>
      <c r="Q16">
        <v>3</v>
      </c>
      <c r="R16" s="363" t="s">
        <v>1974</v>
      </c>
      <c r="S16" s="363">
        <v>999999</v>
      </c>
    </row>
    <row r="17" spans="2:19">
      <c r="B17" s="414" t="s">
        <v>460</v>
      </c>
      <c r="C17" s="480" t="s">
        <v>761</v>
      </c>
      <c r="D17" s="480" t="s">
        <v>762</v>
      </c>
      <c r="E17" t="s">
        <v>763</v>
      </c>
      <c r="F17" s="362" t="s">
        <v>1959</v>
      </c>
      <c r="G17">
        <v>83101</v>
      </c>
      <c r="H17">
        <v>1003</v>
      </c>
      <c r="I17" s="363" t="s">
        <v>391</v>
      </c>
      <c r="J17" s="363" t="s">
        <v>378</v>
      </c>
      <c r="K17" s="363" t="s">
        <v>424</v>
      </c>
      <c r="L17" s="461" t="s">
        <v>359</v>
      </c>
      <c r="M17" s="363" t="s">
        <v>1640</v>
      </c>
      <c r="N17" s="363">
        <v>27</v>
      </c>
      <c r="O17" s="363">
        <v>2</v>
      </c>
      <c r="P17" s="363" t="s">
        <v>363</v>
      </c>
      <c r="Q17">
        <v>2</v>
      </c>
      <c r="R17" s="363" t="s">
        <v>1976</v>
      </c>
      <c r="S17" s="363" t="s">
        <v>1975</v>
      </c>
    </row>
    <row r="18" spans="2:19">
      <c r="B18" s="414" t="s">
        <v>460</v>
      </c>
      <c r="C18" s="480" t="s">
        <v>761</v>
      </c>
      <c r="D18" s="480" t="s">
        <v>762</v>
      </c>
      <c r="E18" t="s">
        <v>763</v>
      </c>
      <c r="F18" s="362" t="s">
        <v>1960</v>
      </c>
      <c r="G18">
        <v>83101</v>
      </c>
      <c r="H18">
        <v>1003</v>
      </c>
      <c r="I18" s="363" t="s">
        <v>356</v>
      </c>
      <c r="J18" s="363" t="s">
        <v>357</v>
      </c>
      <c r="K18" s="363" t="s">
        <v>424</v>
      </c>
      <c r="L18" s="461" t="s">
        <v>359</v>
      </c>
      <c r="M18" s="363" t="s">
        <v>1951</v>
      </c>
      <c r="N18" s="363">
        <v>27</v>
      </c>
      <c r="O18" s="363">
        <v>2</v>
      </c>
      <c r="P18" s="363" t="s">
        <v>363</v>
      </c>
      <c r="Q18">
        <v>3</v>
      </c>
      <c r="R18" s="363" t="s">
        <v>1976</v>
      </c>
      <c r="S18" s="363">
        <v>999999</v>
      </c>
    </row>
    <row r="19" spans="2:19">
      <c r="B19" s="414" t="s">
        <v>460</v>
      </c>
      <c r="C19" s="480" t="s">
        <v>869</v>
      </c>
      <c r="D19" s="480" t="s">
        <v>870</v>
      </c>
      <c r="E19" t="s">
        <v>871</v>
      </c>
      <c r="F19" s="362" t="s">
        <v>1961</v>
      </c>
      <c r="G19">
        <v>83101</v>
      </c>
      <c r="H19">
        <v>1003</v>
      </c>
      <c r="I19" s="363" t="s">
        <v>391</v>
      </c>
      <c r="J19" s="363" t="s">
        <v>411</v>
      </c>
      <c r="K19" s="363" t="s">
        <v>405</v>
      </c>
      <c r="L19" s="461" t="s">
        <v>359</v>
      </c>
      <c r="M19" s="363" t="s">
        <v>1953</v>
      </c>
      <c r="N19" s="363">
        <v>27</v>
      </c>
      <c r="O19" s="363">
        <v>2</v>
      </c>
      <c r="P19" s="363" t="s">
        <v>363</v>
      </c>
      <c r="Q19">
        <v>3</v>
      </c>
      <c r="R19" s="363" t="s">
        <v>1977</v>
      </c>
      <c r="S19" s="363">
        <v>999999</v>
      </c>
    </row>
    <row r="20" spans="2:19">
      <c r="B20" s="414" t="s">
        <v>460</v>
      </c>
      <c r="C20" s="480" t="s">
        <v>992</v>
      </c>
      <c r="D20" s="480" t="s">
        <v>993</v>
      </c>
      <c r="E20" t="s">
        <v>994</v>
      </c>
      <c r="F20" s="362" t="s">
        <v>1962</v>
      </c>
      <c r="G20">
        <v>83101</v>
      </c>
      <c r="H20">
        <v>1003</v>
      </c>
      <c r="I20" s="363" t="s">
        <v>433</v>
      </c>
      <c r="J20" s="363" t="s">
        <v>356</v>
      </c>
      <c r="K20" s="363" t="s">
        <v>358</v>
      </c>
      <c r="L20" s="461" t="s">
        <v>359</v>
      </c>
      <c r="M20" s="363" t="s">
        <v>1715</v>
      </c>
      <c r="N20" s="363">
        <v>27</v>
      </c>
      <c r="O20" s="363">
        <v>7</v>
      </c>
      <c r="P20" s="363" t="s">
        <v>363</v>
      </c>
      <c r="Q20">
        <v>2</v>
      </c>
      <c r="R20" s="363" t="s">
        <v>1978</v>
      </c>
      <c r="S20" s="363">
        <v>202109</v>
      </c>
    </row>
    <row r="21" spans="2:19">
      <c r="B21" s="414" t="s">
        <v>460</v>
      </c>
      <c r="C21" s="480" t="s">
        <v>1103</v>
      </c>
      <c r="D21" s="480" t="s">
        <v>1104</v>
      </c>
      <c r="E21" t="s">
        <v>1105</v>
      </c>
      <c r="F21" s="362" t="s">
        <v>1963</v>
      </c>
      <c r="G21">
        <v>83101</v>
      </c>
      <c r="H21">
        <v>1003</v>
      </c>
      <c r="I21" s="363" t="s">
        <v>378</v>
      </c>
      <c r="J21" s="363" t="s">
        <v>418</v>
      </c>
      <c r="K21" s="363" t="s">
        <v>392</v>
      </c>
      <c r="L21" s="461" t="s">
        <v>359</v>
      </c>
      <c r="M21" s="363" t="s">
        <v>1750</v>
      </c>
      <c r="N21" s="363">
        <v>27</v>
      </c>
      <c r="O21" s="363">
        <v>5</v>
      </c>
      <c r="P21" s="363" t="s">
        <v>363</v>
      </c>
      <c r="Q21">
        <v>2</v>
      </c>
      <c r="R21" s="363" t="s">
        <v>1979</v>
      </c>
      <c r="S21" s="363" t="s">
        <v>1975</v>
      </c>
    </row>
    <row r="22" spans="2:19">
      <c r="B22" s="414" t="s">
        <v>460</v>
      </c>
      <c r="C22" s="480" t="s">
        <v>1103</v>
      </c>
      <c r="D22" s="480" t="s">
        <v>1104</v>
      </c>
      <c r="E22" t="s">
        <v>1105</v>
      </c>
      <c r="F22" s="362" t="s">
        <v>1964</v>
      </c>
      <c r="G22">
        <v>83101</v>
      </c>
      <c r="H22">
        <v>1003</v>
      </c>
      <c r="I22" s="363" t="s">
        <v>391</v>
      </c>
      <c r="J22" s="363" t="s">
        <v>378</v>
      </c>
      <c r="K22" s="363" t="s">
        <v>392</v>
      </c>
      <c r="L22" s="461" t="s">
        <v>359</v>
      </c>
      <c r="M22" s="363" t="s">
        <v>1955</v>
      </c>
      <c r="N22" s="363">
        <v>27</v>
      </c>
      <c r="O22" s="363">
        <v>5</v>
      </c>
      <c r="P22" s="363" t="s">
        <v>363</v>
      </c>
      <c r="Q22">
        <v>3</v>
      </c>
      <c r="R22" s="363" t="s">
        <v>1979</v>
      </c>
      <c r="S22" s="363">
        <v>999999</v>
      </c>
    </row>
    <row r="23" spans="2:19">
      <c r="B23" s="414" t="s">
        <v>460</v>
      </c>
      <c r="C23" s="480" t="s">
        <v>785</v>
      </c>
      <c r="D23" s="480" t="s">
        <v>786</v>
      </c>
      <c r="E23" t="s">
        <v>787</v>
      </c>
      <c r="F23" s="362" t="s">
        <v>1965</v>
      </c>
      <c r="G23">
        <v>83101</v>
      </c>
      <c r="H23">
        <v>1003</v>
      </c>
      <c r="I23" s="363" t="s">
        <v>391</v>
      </c>
      <c r="J23" s="363" t="s">
        <v>411</v>
      </c>
      <c r="K23" s="363" t="s">
        <v>392</v>
      </c>
      <c r="L23" s="461" t="s">
        <v>359</v>
      </c>
      <c r="M23" s="363" t="s">
        <v>1648</v>
      </c>
      <c r="N23" s="363">
        <v>27</v>
      </c>
      <c r="O23" s="363">
        <v>5</v>
      </c>
      <c r="P23" s="363" t="s">
        <v>363</v>
      </c>
      <c r="Q23">
        <v>2</v>
      </c>
      <c r="R23" s="363" t="s">
        <v>1980</v>
      </c>
      <c r="S23" s="363">
        <v>202022</v>
      </c>
    </row>
    <row r="24" spans="2:19">
      <c r="B24" s="414" t="s">
        <v>460</v>
      </c>
      <c r="C24" s="480" t="s">
        <v>785</v>
      </c>
      <c r="D24" s="480" t="s">
        <v>786</v>
      </c>
      <c r="E24" t="s">
        <v>787</v>
      </c>
      <c r="F24" s="362" t="s">
        <v>1966</v>
      </c>
      <c r="G24">
        <v>83101</v>
      </c>
      <c r="H24">
        <v>1003</v>
      </c>
      <c r="I24" s="363" t="s">
        <v>356</v>
      </c>
      <c r="J24" s="363" t="s">
        <v>357</v>
      </c>
      <c r="K24" s="363" t="s">
        <v>392</v>
      </c>
      <c r="L24" s="461" t="s">
        <v>359</v>
      </c>
      <c r="M24" s="363" t="s">
        <v>1952</v>
      </c>
      <c r="N24" s="363">
        <v>27</v>
      </c>
      <c r="O24" s="363">
        <v>5</v>
      </c>
      <c r="P24" s="363" t="s">
        <v>363</v>
      </c>
      <c r="Q24">
        <v>3</v>
      </c>
      <c r="R24" s="363">
        <v>202023</v>
      </c>
      <c r="S24" s="363">
        <v>999999</v>
      </c>
    </row>
    <row r="25" spans="2:19">
      <c r="B25" s="414" t="s">
        <v>460</v>
      </c>
      <c r="C25" s="480" t="s">
        <v>683</v>
      </c>
      <c r="D25" s="480" t="s">
        <v>684</v>
      </c>
      <c r="E25" t="s">
        <v>685</v>
      </c>
      <c r="F25" s="362" t="s">
        <v>1967</v>
      </c>
      <c r="G25">
        <v>83101</v>
      </c>
      <c r="H25">
        <v>1003</v>
      </c>
      <c r="I25" s="363" t="s">
        <v>377</v>
      </c>
      <c r="J25" s="363" t="s">
        <v>418</v>
      </c>
      <c r="K25" s="363" t="s">
        <v>424</v>
      </c>
      <c r="L25" s="461" t="s">
        <v>359</v>
      </c>
      <c r="M25" s="363" t="s">
        <v>1614</v>
      </c>
      <c r="N25" s="363">
        <v>27</v>
      </c>
      <c r="O25" s="363">
        <v>2</v>
      </c>
      <c r="P25" s="363" t="s">
        <v>363</v>
      </c>
      <c r="Q25">
        <v>2</v>
      </c>
      <c r="R25" s="363" t="s">
        <v>1981</v>
      </c>
      <c r="S25" s="363">
        <v>202022</v>
      </c>
    </row>
    <row r="26" spans="2:19">
      <c r="B26" s="414" t="s">
        <v>460</v>
      </c>
      <c r="C26" s="480" t="s">
        <v>683</v>
      </c>
      <c r="D26" s="480" t="s">
        <v>684</v>
      </c>
      <c r="E26" t="s">
        <v>685</v>
      </c>
      <c r="F26" s="362" t="s">
        <v>1968</v>
      </c>
      <c r="G26">
        <v>83101</v>
      </c>
      <c r="H26">
        <v>1003</v>
      </c>
      <c r="I26" s="363" t="s">
        <v>391</v>
      </c>
      <c r="J26" s="363" t="s">
        <v>411</v>
      </c>
      <c r="K26" s="363" t="s">
        <v>424</v>
      </c>
      <c r="L26" s="461" t="s">
        <v>359</v>
      </c>
      <c r="M26" s="363" t="s">
        <v>1949</v>
      </c>
      <c r="N26" s="363">
        <v>27</v>
      </c>
      <c r="O26" s="363">
        <v>2</v>
      </c>
      <c r="P26" s="363" t="s">
        <v>363</v>
      </c>
      <c r="Q26">
        <v>3</v>
      </c>
      <c r="R26" s="363">
        <v>202023</v>
      </c>
      <c r="S26" s="363">
        <v>999999</v>
      </c>
    </row>
    <row r="27" spans="2:19">
      <c r="B27" s="414" t="s">
        <v>460</v>
      </c>
      <c r="C27" s="480" t="s">
        <v>1002</v>
      </c>
      <c r="D27" s="480" t="s">
        <v>1003</v>
      </c>
      <c r="E27" t="s">
        <v>1004</v>
      </c>
      <c r="F27" s="362" t="s">
        <v>1969</v>
      </c>
      <c r="G27">
        <v>83101</v>
      </c>
      <c r="H27">
        <v>1003</v>
      </c>
      <c r="I27" s="363" t="s">
        <v>433</v>
      </c>
      <c r="J27" s="363" t="s">
        <v>391</v>
      </c>
      <c r="K27" s="363" t="s">
        <v>478</v>
      </c>
      <c r="L27" s="461" t="s">
        <v>359</v>
      </c>
      <c r="M27" s="363" t="s">
        <v>1718</v>
      </c>
      <c r="N27" s="363">
        <v>27</v>
      </c>
      <c r="O27" s="363">
        <v>2</v>
      </c>
      <c r="P27" s="363" t="s">
        <v>363</v>
      </c>
      <c r="Q27">
        <v>2</v>
      </c>
      <c r="R27" s="363" t="s">
        <v>1982</v>
      </c>
      <c r="S27" s="363">
        <v>202022</v>
      </c>
    </row>
    <row r="28" spans="2:19">
      <c r="B28" s="414" t="s">
        <v>460</v>
      </c>
      <c r="C28" s="480" t="s">
        <v>1002</v>
      </c>
      <c r="D28" s="480" t="s">
        <v>1003</v>
      </c>
      <c r="E28" t="s">
        <v>1004</v>
      </c>
      <c r="F28" s="362" t="s">
        <v>1970</v>
      </c>
      <c r="G28">
        <v>83101</v>
      </c>
      <c r="H28">
        <v>1003</v>
      </c>
      <c r="I28" s="363" t="s">
        <v>377</v>
      </c>
      <c r="J28" s="363" t="s">
        <v>411</v>
      </c>
      <c r="K28" s="363" t="s">
        <v>478</v>
      </c>
      <c r="L28" s="461" t="s">
        <v>359</v>
      </c>
      <c r="M28" s="363" t="s">
        <v>1954</v>
      </c>
      <c r="N28" s="363">
        <v>27</v>
      </c>
      <c r="O28" s="363">
        <v>2</v>
      </c>
      <c r="P28" s="363" t="s">
        <v>363</v>
      </c>
      <c r="Q28">
        <v>3</v>
      </c>
      <c r="R28" s="363">
        <v>202023</v>
      </c>
      <c r="S28" s="363">
        <v>999999</v>
      </c>
    </row>
    <row r="29" spans="2:19">
      <c r="B29" s="414" t="s">
        <v>460</v>
      </c>
      <c r="C29" s="480" t="s">
        <v>673</v>
      </c>
      <c r="D29" s="480" t="s">
        <v>674</v>
      </c>
      <c r="E29" t="s">
        <v>675</v>
      </c>
      <c r="F29" s="362" t="s">
        <v>1971</v>
      </c>
      <c r="G29">
        <v>83101</v>
      </c>
      <c r="H29">
        <v>1003</v>
      </c>
      <c r="I29" s="363" t="s">
        <v>356</v>
      </c>
      <c r="J29" s="363" t="s">
        <v>357</v>
      </c>
      <c r="K29" s="363" t="s">
        <v>405</v>
      </c>
      <c r="L29" s="461" t="s">
        <v>359</v>
      </c>
      <c r="M29" s="363" t="s">
        <v>1611</v>
      </c>
      <c r="N29" s="363">
        <v>27</v>
      </c>
      <c r="O29" s="363">
        <v>2</v>
      </c>
      <c r="P29" s="363" t="s">
        <v>363</v>
      </c>
      <c r="Q29">
        <v>2</v>
      </c>
      <c r="R29" s="363" t="s">
        <v>1983</v>
      </c>
      <c r="S29" s="363" t="s">
        <v>1975</v>
      </c>
    </row>
    <row r="30" spans="2:19">
      <c r="B30" s="414" t="s">
        <v>460</v>
      </c>
      <c r="C30" s="480" t="s">
        <v>673</v>
      </c>
      <c r="D30" s="480" t="s">
        <v>674</v>
      </c>
      <c r="E30" t="s">
        <v>675</v>
      </c>
      <c r="F30" s="362" t="s">
        <v>1972</v>
      </c>
      <c r="G30">
        <v>83101</v>
      </c>
      <c r="H30">
        <v>1003</v>
      </c>
      <c r="I30" s="363" t="s">
        <v>356</v>
      </c>
      <c r="J30" s="363" t="s">
        <v>378</v>
      </c>
      <c r="K30" s="363" t="s">
        <v>405</v>
      </c>
      <c r="L30" s="461" t="s">
        <v>359</v>
      </c>
      <c r="M30" s="363" t="s">
        <v>1948</v>
      </c>
      <c r="N30" s="363">
        <v>27</v>
      </c>
      <c r="O30" s="363">
        <v>2</v>
      </c>
      <c r="P30" s="363" t="s">
        <v>363</v>
      </c>
      <c r="Q30">
        <v>3</v>
      </c>
      <c r="R30" s="363">
        <v>202108</v>
      </c>
      <c r="S30" s="363">
        <v>999999</v>
      </c>
    </row>
    <row r="31" spans="2:19">
      <c r="B31" s="160" t="s">
        <v>76</v>
      </c>
      <c r="C31" s="171">
        <v>17</v>
      </c>
      <c r="E31" s="170"/>
      <c r="F31" s="170"/>
      <c r="G31" s="172"/>
      <c r="H31" s="173"/>
      <c r="I31" s="174"/>
      <c r="J31" s="174"/>
      <c r="K31" s="46" t="s">
        <v>77</v>
      </c>
      <c r="L31" s="47"/>
      <c r="M31" s="197">
        <v>17</v>
      </c>
      <c r="N31" s="173"/>
      <c r="O31" s="174"/>
      <c r="P31" s="127"/>
      <c r="Q31" s="127"/>
      <c r="R31" s="198"/>
      <c r="S31" s="175"/>
    </row>
    <row r="32" spans="2:19">
      <c r="B32" s="176"/>
      <c r="C32" s="177"/>
      <c r="D32" s="178"/>
      <c r="E32" s="177"/>
      <c r="F32" s="177"/>
      <c r="G32" s="179"/>
      <c r="H32" s="180"/>
      <c r="I32" s="178"/>
      <c r="J32" s="178"/>
      <c r="K32" s="178"/>
      <c r="L32" s="178"/>
      <c r="M32" s="178"/>
      <c r="N32" s="180"/>
      <c r="O32" s="178"/>
      <c r="P32" s="55"/>
      <c r="Q32" s="55"/>
      <c r="R32" s="55"/>
      <c r="S32" s="181"/>
    </row>
    <row r="33" spans="2:19">
      <c r="B33" s="176"/>
      <c r="C33" s="177"/>
      <c r="D33" s="178"/>
      <c r="E33" s="177"/>
      <c r="F33" s="177"/>
      <c r="G33" s="179"/>
      <c r="H33" s="180"/>
      <c r="I33" s="178"/>
      <c r="J33" s="178"/>
      <c r="K33" s="178"/>
      <c r="L33" s="178"/>
      <c r="M33" s="178"/>
      <c r="N33" s="180"/>
      <c r="O33" s="178"/>
      <c r="P33" s="101"/>
      <c r="Q33" s="101"/>
      <c r="R33" s="101"/>
      <c r="S33" s="199"/>
    </row>
    <row r="34" spans="2:19">
      <c r="B34" s="182"/>
      <c r="C34" s="183"/>
      <c r="D34" s="184"/>
      <c r="E34" s="200"/>
      <c r="F34" s="183"/>
      <c r="G34" s="185"/>
      <c r="H34" s="186"/>
      <c r="I34" s="184"/>
      <c r="J34" s="184"/>
      <c r="K34" s="184"/>
      <c r="L34" s="184"/>
      <c r="M34" s="184"/>
      <c r="N34" s="186"/>
      <c r="O34" s="184"/>
      <c r="P34" s="186"/>
      <c r="Q34" s="186"/>
      <c r="R34" s="187"/>
      <c r="S34" s="188"/>
    </row>
    <row r="35" spans="2:19">
      <c r="B35" s="61" t="s">
        <v>161</v>
      </c>
      <c r="C35" s="62"/>
      <c r="D35" s="62"/>
      <c r="E35" s="201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</row>
    <row r="36" spans="2:19">
      <c r="B36" s="62"/>
      <c r="C36" s="62"/>
      <c r="D36" s="62"/>
      <c r="E36" s="201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</row>
  </sheetData>
  <mergeCells count="14">
    <mergeCell ref="S11:S12"/>
    <mergeCell ref="P11:P12"/>
    <mergeCell ref="Q11:Q12"/>
    <mergeCell ref="R11:R12"/>
    <mergeCell ref="B8:J8"/>
    <mergeCell ref="F11:F12"/>
    <mergeCell ref="G11:M11"/>
    <mergeCell ref="N11:N12"/>
    <mergeCell ref="O11:O12"/>
    <mergeCell ref="A11:A12"/>
    <mergeCell ref="B11:B12"/>
    <mergeCell ref="C11:C12"/>
    <mergeCell ref="D11:D12"/>
    <mergeCell ref="E11:E12"/>
  </mergeCells>
  <dataValidations disablePrompts="1" count="1">
    <dataValidation allowBlank="1" showInputMessage="1" showErrorMessage="1" sqref="B8 P8"/>
  </dataValidations>
  <pageMargins left="0.23622047244094491" right="0.62992125984251968" top="0.74803149606299213" bottom="0.59055118110236227" header="0.31496062992125984" footer="1.9685039370078741"/>
  <pageSetup scale="49" orientation="landscape" r:id="rId1"/>
  <headerFooter>
    <oddFooter>&amp;C&amp;P DE &amp;N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O27"/>
  <sheetViews>
    <sheetView showGridLines="0" view="pageLayout" zoomScaleNormal="100" workbookViewId="0">
      <selection activeCell="D46" sqref="D46:D53"/>
    </sheetView>
  </sheetViews>
  <sheetFormatPr baseColWidth="10" defaultColWidth="11.42578125" defaultRowHeight="15"/>
  <cols>
    <col min="1" max="1" width="2.42578125" style="202" customWidth="1"/>
    <col min="2" max="2" width="16.28515625" style="202" customWidth="1"/>
    <col min="3" max="3" width="18" style="202" customWidth="1"/>
    <col min="4" max="4" width="24.42578125" style="202" customWidth="1"/>
    <col min="5" max="5" width="44.28515625" style="202" customWidth="1"/>
    <col min="6" max="6" width="12.140625" style="202" customWidth="1"/>
    <col min="7" max="7" width="36.42578125" style="202" customWidth="1"/>
    <col min="8" max="8" width="11.85546875" style="202" customWidth="1"/>
    <col min="9" max="9" width="10.42578125" style="202" customWidth="1"/>
    <col min="10" max="10" width="9.28515625" style="202" customWidth="1"/>
    <col min="11" max="11" width="8" style="202" customWidth="1"/>
    <col min="12" max="12" width="12.7109375" style="202" customWidth="1"/>
    <col min="13" max="13" width="9.7109375" style="202" customWidth="1"/>
    <col min="14" max="14" width="8.85546875" style="202" customWidth="1"/>
    <col min="15" max="16" width="11.7109375" style="202" customWidth="1"/>
    <col min="17" max="17" width="18.7109375" style="202" customWidth="1"/>
    <col min="18" max="18" width="11.42578125" style="369" customWidth="1"/>
    <col min="19" max="226" width="11.42578125" style="202"/>
    <col min="227" max="227" width="3.7109375" style="202" customWidth="1"/>
    <col min="228" max="228" width="16.7109375" style="202" customWidth="1"/>
    <col min="229" max="229" width="17.140625" style="202" customWidth="1"/>
    <col min="230" max="230" width="22.42578125" style="202" bestFit="1" customWidth="1"/>
    <col min="231" max="231" width="38.140625" style="202" bestFit="1" customWidth="1"/>
    <col min="232" max="232" width="13.42578125" style="202" customWidth="1"/>
    <col min="233" max="233" width="14.7109375" style="202" customWidth="1"/>
    <col min="234" max="234" width="12.42578125" style="202" customWidth="1"/>
    <col min="235" max="235" width="10" style="202" customWidth="1"/>
    <col min="236" max="236" width="9.7109375" style="202" customWidth="1"/>
    <col min="237" max="237" width="10.7109375" style="202" customWidth="1"/>
    <col min="238" max="238" width="9.140625" style="202" customWidth="1"/>
    <col min="239" max="239" width="10.140625" style="202" customWidth="1"/>
    <col min="240" max="240" width="9.42578125" style="202" customWidth="1"/>
    <col min="241" max="242" width="13" style="202" customWidth="1"/>
    <col min="243" max="243" width="18.28515625" style="202" customWidth="1"/>
    <col min="244" max="16384" width="11.42578125" style="202"/>
  </cols>
  <sheetData>
    <row r="1" spans="1:223" ht="15" customHeight="1"/>
    <row r="2" spans="1:223" ht="15" customHeight="1"/>
    <row r="3" spans="1:223" ht="15" customHeight="1"/>
    <row r="4" spans="1:223" ht="15" customHeight="1"/>
    <row r="5" spans="1:223" ht="15" customHeight="1"/>
    <row r="6" spans="1:223" ht="15" customHeight="1"/>
    <row r="7" spans="1:223" ht="18.75">
      <c r="B7" s="69" t="s">
        <v>162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</row>
    <row r="8" spans="1:223" ht="18.75">
      <c r="B8" s="508" t="s">
        <v>281</v>
      </c>
      <c r="C8" s="509"/>
      <c r="D8" s="509"/>
      <c r="E8" s="509"/>
      <c r="F8" s="509"/>
      <c r="G8" s="509"/>
      <c r="H8" s="509"/>
      <c r="I8" s="509"/>
      <c r="J8" s="509"/>
      <c r="K8" s="73"/>
      <c r="L8" s="73"/>
      <c r="M8" s="73"/>
      <c r="N8" s="73"/>
      <c r="O8" s="74"/>
      <c r="P8" s="381" t="s">
        <v>1942</v>
      </c>
      <c r="Q8" s="383"/>
      <c r="R8" s="370"/>
    </row>
    <row r="9" spans="1:223"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367"/>
    </row>
    <row r="10" spans="1:223" ht="21">
      <c r="B10" s="203"/>
      <c r="C10" s="203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5"/>
      <c r="P10" s="205"/>
    </row>
    <row r="11" spans="1:223" ht="27.75" customHeight="1">
      <c r="A11" s="542"/>
      <c r="B11" s="504" t="s">
        <v>47</v>
      </c>
      <c r="C11" s="536" t="s">
        <v>48</v>
      </c>
      <c r="D11" s="536" t="s">
        <v>49</v>
      </c>
      <c r="E11" s="536" t="s">
        <v>82</v>
      </c>
      <c r="F11" s="530" t="s">
        <v>141</v>
      </c>
      <c r="G11" s="536" t="s">
        <v>163</v>
      </c>
      <c r="H11" s="543" t="s">
        <v>164</v>
      </c>
      <c r="I11" s="544"/>
      <c r="J11" s="544"/>
      <c r="K11" s="544"/>
      <c r="L11" s="544"/>
      <c r="M11" s="544"/>
      <c r="N11" s="545"/>
      <c r="O11" s="546" t="s">
        <v>165</v>
      </c>
      <c r="P11" s="547"/>
      <c r="Q11" s="540" t="s">
        <v>166</v>
      </c>
      <c r="R11" s="371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</row>
    <row r="12" spans="1:223" ht="38.25">
      <c r="A12" s="542"/>
      <c r="B12" s="504"/>
      <c r="C12" s="537"/>
      <c r="D12" s="537"/>
      <c r="E12" s="537"/>
      <c r="F12" s="531"/>
      <c r="G12" s="537"/>
      <c r="H12" s="33" t="s">
        <v>63</v>
      </c>
      <c r="I12" s="33" t="s">
        <v>64</v>
      </c>
      <c r="J12" s="33" t="s">
        <v>65</v>
      </c>
      <c r="K12" s="33" t="s">
        <v>66</v>
      </c>
      <c r="L12" s="33" t="s">
        <v>67</v>
      </c>
      <c r="M12" s="34" t="s">
        <v>68</v>
      </c>
      <c r="N12" s="33" t="s">
        <v>69</v>
      </c>
      <c r="O12" s="83" t="s">
        <v>70</v>
      </c>
      <c r="P12" s="83" t="s">
        <v>71</v>
      </c>
      <c r="Q12" s="541"/>
      <c r="R12" s="371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</row>
    <row r="13" spans="1:223">
      <c r="B13" s="123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7"/>
      <c r="P13" s="208"/>
    </row>
    <row r="14" spans="1:223" ht="38.25" hidden="1">
      <c r="B14" s="209" t="s">
        <v>47</v>
      </c>
      <c r="C14" s="209" t="s">
        <v>48</v>
      </c>
      <c r="D14" s="209" t="s">
        <v>49</v>
      </c>
      <c r="E14" s="209" t="s">
        <v>82</v>
      </c>
      <c r="F14" s="209" t="s">
        <v>167</v>
      </c>
      <c r="G14" s="209" t="s">
        <v>163</v>
      </c>
      <c r="H14" s="83" t="s">
        <v>63</v>
      </c>
      <c r="I14" s="83" t="s">
        <v>64</v>
      </c>
      <c r="J14" s="83" t="s">
        <v>65</v>
      </c>
      <c r="K14" s="83" t="s">
        <v>66</v>
      </c>
      <c r="L14" s="83" t="s">
        <v>67</v>
      </c>
      <c r="M14" s="83" t="s">
        <v>68</v>
      </c>
      <c r="N14" s="83" t="s">
        <v>69</v>
      </c>
      <c r="O14" s="83" t="s">
        <v>168</v>
      </c>
      <c r="P14" s="83" t="s">
        <v>169</v>
      </c>
      <c r="Q14" s="368" t="s">
        <v>166</v>
      </c>
    </row>
    <row r="15" spans="1:223">
      <c r="B15" s="353" t="s">
        <v>460</v>
      </c>
      <c r="C15" s="480" t="s">
        <v>1424</v>
      </c>
      <c r="D15" s="480" t="s">
        <v>1425</v>
      </c>
      <c r="E15" s="450" t="s">
        <v>1426</v>
      </c>
      <c r="F15" s="277" t="s">
        <v>361</v>
      </c>
      <c r="G15" s="410" t="s">
        <v>1984</v>
      </c>
      <c r="H15" s="468">
        <v>83101</v>
      </c>
      <c r="I15" s="469">
        <v>1003</v>
      </c>
      <c r="J15" s="468" t="s">
        <v>391</v>
      </c>
      <c r="K15" s="468" t="s">
        <v>411</v>
      </c>
      <c r="L15" s="468" t="s">
        <v>392</v>
      </c>
      <c r="M15" s="475" t="s">
        <v>359</v>
      </c>
      <c r="N15" s="468" t="s">
        <v>1855</v>
      </c>
      <c r="O15" s="471">
        <v>199002</v>
      </c>
      <c r="P15" s="471">
        <v>202106</v>
      </c>
      <c r="Q15" s="210">
        <v>202107</v>
      </c>
    </row>
    <row r="16" spans="1:223">
      <c r="B16" s="415"/>
      <c r="C16" s="409"/>
      <c r="D16" s="409"/>
      <c r="E16" s="467"/>
      <c r="F16" s="277"/>
      <c r="G16" s="410"/>
      <c r="H16" s="403"/>
      <c r="I16" s="411"/>
      <c r="J16" s="403"/>
      <c r="K16" s="403"/>
      <c r="L16" s="403"/>
      <c r="M16" s="474"/>
      <c r="N16" s="403"/>
      <c r="O16" s="413"/>
      <c r="P16" s="413"/>
      <c r="Q16" s="210"/>
    </row>
    <row r="17" spans="2:17">
      <c r="B17" s="465"/>
      <c r="C17" s="466"/>
      <c r="D17" s="466"/>
      <c r="E17" s="467"/>
      <c r="F17" s="277"/>
      <c r="G17" s="410"/>
      <c r="H17" s="468"/>
      <c r="I17" s="469"/>
      <c r="J17" s="468"/>
      <c r="K17" s="468"/>
      <c r="L17" s="468"/>
      <c r="M17" s="470"/>
      <c r="N17" s="468"/>
      <c r="O17" s="471"/>
      <c r="P17" s="471"/>
      <c r="Q17" s="210"/>
    </row>
    <row r="18" spans="2:17">
      <c r="B18" s="415"/>
      <c r="C18" s="407"/>
      <c r="D18" s="407"/>
      <c r="E18" s="408"/>
      <c r="F18" s="232"/>
      <c r="G18" s="410"/>
      <c r="H18" s="412"/>
      <c r="I18" s="412"/>
      <c r="J18" s="412"/>
      <c r="K18" s="412"/>
      <c r="L18" s="412"/>
      <c r="M18" s="412"/>
      <c r="N18" s="412"/>
      <c r="O18" s="413"/>
      <c r="P18" s="413"/>
      <c r="Q18" s="210"/>
    </row>
    <row r="19" spans="2:17">
      <c r="B19" s="44" t="s">
        <v>76</v>
      </c>
      <c r="C19" s="48">
        <v>1</v>
      </c>
      <c r="D19" s="46"/>
      <c r="E19" s="46"/>
      <c r="F19" s="46"/>
      <c r="G19" s="46"/>
      <c r="H19" s="46"/>
      <c r="I19" s="47"/>
      <c r="J19" s="46"/>
      <c r="L19" s="46" t="s">
        <v>77</v>
      </c>
      <c r="M19" s="47"/>
      <c r="N19" s="48">
        <v>1</v>
      </c>
      <c r="O19" s="101"/>
      <c r="P19" s="198"/>
      <c r="Q19" s="50"/>
    </row>
    <row r="20" spans="2:17">
      <c r="B20" s="52"/>
      <c r="C20" s="53"/>
      <c r="D20" s="53"/>
      <c r="E20" s="53"/>
      <c r="F20" s="53"/>
      <c r="G20" s="53"/>
      <c r="H20" s="53"/>
      <c r="I20" s="53"/>
      <c r="J20" s="53"/>
      <c r="K20" s="54"/>
      <c r="L20" s="55"/>
      <c r="M20" s="55"/>
      <c r="N20" s="55"/>
      <c r="O20" s="55"/>
      <c r="P20" s="55"/>
      <c r="Q20" s="55"/>
    </row>
    <row r="21" spans="2:17">
      <c r="B21" s="52"/>
      <c r="C21" s="53"/>
      <c r="D21" s="53"/>
      <c r="E21" s="53"/>
      <c r="F21" s="53"/>
      <c r="G21" s="53"/>
      <c r="H21" s="53"/>
      <c r="I21" s="53"/>
      <c r="J21" s="53"/>
      <c r="K21" s="54"/>
      <c r="L21" s="55"/>
      <c r="M21" s="55"/>
      <c r="N21" s="507"/>
      <c r="O21" s="507"/>
      <c r="P21" s="55"/>
      <c r="Q21" s="198"/>
    </row>
    <row r="22" spans="2:17"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</row>
    <row r="23" spans="2:17">
      <c r="B23" s="61" t="s">
        <v>161</v>
      </c>
      <c r="C23" s="63"/>
      <c r="D23" s="63"/>
      <c r="E23" s="164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</row>
    <row r="24" spans="2:17">
      <c r="B24" s="212" t="s">
        <v>170</v>
      </c>
      <c r="C24" s="212"/>
      <c r="D24" s="212"/>
      <c r="E24" s="212"/>
      <c r="F24" s="213"/>
      <c r="G24" s="213"/>
      <c r="H24" s="213"/>
      <c r="I24" s="213"/>
      <c r="J24" s="213"/>
    </row>
    <row r="25" spans="2:17">
      <c r="B25" s="212" t="s">
        <v>348</v>
      </c>
      <c r="C25" s="212"/>
      <c r="D25" s="212"/>
      <c r="E25" s="212"/>
      <c r="F25" s="213"/>
      <c r="G25" s="213"/>
      <c r="H25" s="213"/>
      <c r="I25" s="213"/>
      <c r="J25" s="213"/>
    </row>
    <row r="26" spans="2:17">
      <c r="B26" s="212" t="s">
        <v>349</v>
      </c>
      <c r="C26" s="212"/>
      <c r="D26" s="212"/>
      <c r="E26" s="212"/>
      <c r="F26" s="213"/>
      <c r="G26" s="213"/>
      <c r="H26" s="213"/>
      <c r="I26" s="213"/>
      <c r="J26" s="213"/>
    </row>
    <row r="27" spans="2:17">
      <c r="B27" s="214"/>
      <c r="C27" s="63"/>
      <c r="D27" s="63"/>
    </row>
  </sheetData>
  <mergeCells count="12">
    <mergeCell ref="A11:A12"/>
    <mergeCell ref="G11:G12"/>
    <mergeCell ref="H11:N11"/>
    <mergeCell ref="O11:P11"/>
    <mergeCell ref="N21:O21"/>
    <mergeCell ref="B8:J8"/>
    <mergeCell ref="Q11:Q12"/>
    <mergeCell ref="B11:B12"/>
    <mergeCell ref="C11:C12"/>
    <mergeCell ref="D11:D12"/>
    <mergeCell ref="E11:E12"/>
    <mergeCell ref="F11:F12"/>
  </mergeCells>
  <dataValidations disablePrompts="1" count="1">
    <dataValidation allowBlank="1" showInputMessage="1" showErrorMessage="1" sqref="O8 B8"/>
  </dataValidations>
  <pageMargins left="0.23622047244094491" right="0.62992125984251968" top="0.74803149606299213" bottom="1.425" header="0.31496062992125984" footer="0.21"/>
  <pageSetup scale="48" orientation="landscape" r:id="rId1"/>
  <headerFooter>
    <oddFooter>&amp;C&amp;P DE &amp;N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25"/>
  <sheetViews>
    <sheetView showGridLines="0" view="pageLayout" zoomScaleNormal="100" workbookViewId="0">
      <selection activeCell="D17" sqref="D17"/>
    </sheetView>
  </sheetViews>
  <sheetFormatPr baseColWidth="10" defaultColWidth="11.42578125" defaultRowHeight="15"/>
  <cols>
    <col min="1" max="1" width="3.7109375" style="202" customWidth="1"/>
    <col min="2" max="2" width="18.28515625" style="202" customWidth="1"/>
    <col min="3" max="3" width="15.85546875" style="202" customWidth="1"/>
    <col min="4" max="4" width="23" style="202" customWidth="1"/>
    <col min="5" max="5" width="48.28515625" style="202" customWidth="1"/>
    <col min="6" max="6" width="30.85546875" style="202" bestFit="1" customWidth="1"/>
    <col min="7" max="7" width="12" style="202" customWidth="1"/>
    <col min="8" max="8" width="8" style="202" customWidth="1"/>
    <col min="9" max="9" width="9.5703125" style="202" customWidth="1"/>
    <col min="10" max="10" width="9.140625" style="202" customWidth="1"/>
    <col min="11" max="11" width="10.140625" style="202" customWidth="1"/>
    <col min="12" max="12" width="9.140625" style="202" customWidth="1"/>
    <col min="13" max="13" width="13.140625" style="202" customWidth="1"/>
    <col min="14" max="15" width="12.28515625" style="202" customWidth="1"/>
    <col min="16" max="17" width="15.28515625" style="202" customWidth="1"/>
    <col min="18" max="18" width="23.140625" style="202" customWidth="1"/>
    <col min="19" max="16384" width="11.42578125" style="202"/>
  </cols>
  <sheetData>
    <row r="1" spans="1:253" ht="15" customHeight="1"/>
    <row r="2" spans="1:253" ht="15" customHeight="1"/>
    <row r="3" spans="1:253" ht="15" customHeight="1"/>
    <row r="4" spans="1:253" ht="15" customHeight="1"/>
    <row r="5" spans="1:253" ht="15" customHeight="1"/>
    <row r="6" spans="1:253" ht="15" customHeight="1"/>
    <row r="7" spans="1:253" ht="15" customHeight="1"/>
    <row r="8" spans="1:253" ht="18.75">
      <c r="B8" s="69" t="s">
        <v>171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1"/>
    </row>
    <row r="9" spans="1:253" ht="18.75">
      <c r="B9" s="508" t="s">
        <v>281</v>
      </c>
      <c r="C9" s="509"/>
      <c r="D9" s="509"/>
      <c r="E9" s="509"/>
      <c r="F9" s="509"/>
      <c r="G9" s="509"/>
      <c r="H9" s="509"/>
      <c r="I9" s="509"/>
      <c r="J9" s="509"/>
      <c r="K9" s="73"/>
      <c r="L9" s="73"/>
      <c r="M9" s="73"/>
      <c r="N9" s="73"/>
      <c r="O9" s="73"/>
      <c r="P9" s="73"/>
      <c r="Q9" s="74"/>
      <c r="R9" s="381" t="s">
        <v>1942</v>
      </c>
    </row>
    <row r="10" spans="1:253"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7"/>
    </row>
    <row r="11" spans="1:253" ht="21">
      <c r="B11" s="203"/>
      <c r="C11" s="203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5"/>
      <c r="O11" s="205"/>
      <c r="P11" s="205"/>
    </row>
    <row r="12" spans="1:253" ht="24.75" customHeight="1">
      <c r="A12" s="123"/>
      <c r="B12" s="504" t="s">
        <v>47</v>
      </c>
      <c r="C12" s="529" t="s">
        <v>48</v>
      </c>
      <c r="D12" s="529" t="s">
        <v>49</v>
      </c>
      <c r="E12" s="529" t="s">
        <v>82</v>
      </c>
      <c r="F12" s="504" t="s">
        <v>51</v>
      </c>
      <c r="G12" s="538" t="s">
        <v>52</v>
      </c>
      <c r="H12" s="538"/>
      <c r="I12" s="538"/>
      <c r="J12" s="538"/>
      <c r="K12" s="538"/>
      <c r="L12" s="538"/>
      <c r="M12" s="538"/>
      <c r="N12" s="529" t="s">
        <v>83</v>
      </c>
      <c r="O12" s="529"/>
      <c r="P12" s="529" t="s">
        <v>172</v>
      </c>
      <c r="Q12" s="529" t="s">
        <v>173</v>
      </c>
      <c r="R12" s="504" t="s">
        <v>56</v>
      </c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  <c r="IR12" s="123"/>
      <c r="IS12" s="123"/>
    </row>
    <row r="13" spans="1:253" ht="38.25">
      <c r="A13" s="123"/>
      <c r="B13" s="504"/>
      <c r="C13" s="529"/>
      <c r="D13" s="529"/>
      <c r="E13" s="529"/>
      <c r="F13" s="504"/>
      <c r="G13" s="33" t="s">
        <v>63</v>
      </c>
      <c r="H13" s="33" t="s">
        <v>64</v>
      </c>
      <c r="I13" s="33" t="s">
        <v>65</v>
      </c>
      <c r="J13" s="33" t="s">
        <v>66</v>
      </c>
      <c r="K13" s="33" t="s">
        <v>67</v>
      </c>
      <c r="L13" s="34" t="s">
        <v>68</v>
      </c>
      <c r="M13" s="33" t="s">
        <v>69</v>
      </c>
      <c r="N13" s="215" t="s">
        <v>70</v>
      </c>
      <c r="O13" s="83" t="s">
        <v>71</v>
      </c>
      <c r="P13" s="529"/>
      <c r="Q13" s="529"/>
      <c r="R13" s="504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  <c r="IR13" s="123"/>
      <c r="IS13" s="123"/>
    </row>
    <row r="14" spans="1:253" ht="76.5" hidden="1">
      <c r="B14" s="209" t="s">
        <v>47</v>
      </c>
      <c r="C14" s="209" t="s">
        <v>48</v>
      </c>
      <c r="D14" s="209" t="s">
        <v>49</v>
      </c>
      <c r="E14" s="209" t="s">
        <v>82</v>
      </c>
      <c r="F14" s="209" t="s">
        <v>51</v>
      </c>
      <c r="G14" s="83" t="s">
        <v>63</v>
      </c>
      <c r="H14" s="83" t="s">
        <v>64</v>
      </c>
      <c r="I14" s="83" t="s">
        <v>65</v>
      </c>
      <c r="J14" s="83" t="s">
        <v>66</v>
      </c>
      <c r="K14" s="83" t="s">
        <v>67</v>
      </c>
      <c r="L14" s="83" t="s">
        <v>68</v>
      </c>
      <c r="M14" s="83" t="s">
        <v>69</v>
      </c>
      <c r="N14" s="83" t="s">
        <v>89</v>
      </c>
      <c r="O14" s="83" t="s">
        <v>90</v>
      </c>
      <c r="P14" s="209" t="s">
        <v>172</v>
      </c>
      <c r="Q14" s="209" t="s">
        <v>173</v>
      </c>
      <c r="R14" s="209" t="s">
        <v>56</v>
      </c>
    </row>
    <row r="15" spans="1:253">
      <c r="B15" s="353" t="s">
        <v>460</v>
      </c>
      <c r="C15" s="480" t="s">
        <v>980</v>
      </c>
      <c r="D15" s="480" t="s">
        <v>981</v>
      </c>
      <c r="E15" s="450" t="s">
        <v>982</v>
      </c>
      <c r="F15" s="451" t="str">
        <f>CONCATENATE(Tabla5[[#This Row],[Partida Presupuestal]],Tabla5[[#This Row],[Código de Pago]],Tabla5[[#This Row],[Clave de Unidad]],Tabla5[[#This Row],[Clave de Sub Unidad]],Tabla5[[#This Row],[Clave de Categoría]],Tabla5[[#This Row],[Horas Semana Mes ]],Tabla5[[#This Row],[Número de Plaza]])</f>
        <v>8310110031202T0382000.0TD0083</v>
      </c>
      <c r="G15" s="277">
        <v>83101</v>
      </c>
      <c r="H15" s="277">
        <v>1003</v>
      </c>
      <c r="I15" s="452" t="s">
        <v>446</v>
      </c>
      <c r="J15" s="453" t="s">
        <v>411</v>
      </c>
      <c r="K15" s="277" t="s">
        <v>358</v>
      </c>
      <c r="L15" s="353" t="s">
        <v>359</v>
      </c>
      <c r="M15" s="277" t="s">
        <v>1711</v>
      </c>
      <c r="N15" s="277">
        <v>199019</v>
      </c>
      <c r="O15" s="277">
        <v>202112</v>
      </c>
      <c r="P15" s="442">
        <v>55846.68</v>
      </c>
      <c r="Q15" s="456">
        <v>0</v>
      </c>
      <c r="R15" s="277" t="s">
        <v>361</v>
      </c>
    </row>
    <row r="16" spans="1:253">
      <c r="B16" s="353" t="s">
        <v>460</v>
      </c>
      <c r="C16" s="481" t="s">
        <v>1094</v>
      </c>
      <c r="D16" s="481" t="s">
        <v>1095</v>
      </c>
      <c r="E16" s="210" t="s">
        <v>1096</v>
      </c>
      <c r="F16" s="451" t="str">
        <f>CONCATENATE(Tabla5[[#This Row],[Partida Presupuestal]],Tabla5[[#This Row],[Código de Pago]],Tabla5[[#This Row],[Clave de Unidad]],Tabla5[[#This Row],[Clave de Sub Unidad]],Tabla5[[#This Row],[Clave de Categoría]],Tabla5[[#This Row],[Horas Semana Mes ]],Tabla5[[#This Row],[Número de Plaza]])</f>
        <v>8310110031202A0180700.0JO0085</v>
      </c>
      <c r="G16" s="211">
        <v>83101</v>
      </c>
      <c r="H16" s="195">
        <v>1003</v>
      </c>
      <c r="I16" s="454" t="s">
        <v>446</v>
      </c>
      <c r="J16" s="454" t="s">
        <v>411</v>
      </c>
      <c r="K16" s="211" t="s">
        <v>392</v>
      </c>
      <c r="L16" s="196" t="s">
        <v>359</v>
      </c>
      <c r="M16" s="216" t="s">
        <v>1747</v>
      </c>
      <c r="N16" s="211">
        <v>199019</v>
      </c>
      <c r="O16" s="211">
        <v>202112</v>
      </c>
      <c r="P16" s="455">
        <v>50803.32</v>
      </c>
      <c r="Q16" s="456">
        <v>0</v>
      </c>
      <c r="R16" s="277" t="s">
        <v>361</v>
      </c>
    </row>
    <row r="17" spans="2:18">
      <c r="B17" s="353"/>
      <c r="C17" s="210"/>
      <c r="D17" s="210"/>
      <c r="E17" s="210"/>
      <c r="F17" s="451"/>
      <c r="G17" s="211"/>
      <c r="H17" s="195"/>
      <c r="I17" s="211"/>
      <c r="J17" s="454"/>
      <c r="K17" s="211"/>
      <c r="L17" s="196"/>
      <c r="M17" s="216"/>
      <c r="N17" s="211"/>
      <c r="O17" s="211"/>
      <c r="P17" s="455"/>
      <c r="Q17" s="456"/>
      <c r="R17" s="232"/>
    </row>
    <row r="18" spans="2:18">
      <c r="B18" s="353"/>
      <c r="C18" s="210"/>
      <c r="D18" s="210"/>
      <c r="E18" s="210"/>
      <c r="F18" s="451"/>
      <c r="G18" s="211"/>
      <c r="H18" s="195"/>
      <c r="I18" s="211"/>
      <c r="J18" s="454"/>
      <c r="K18" s="211"/>
      <c r="L18" s="196"/>
      <c r="M18" s="216"/>
      <c r="N18" s="211"/>
      <c r="O18" s="211"/>
      <c r="P18" s="455"/>
      <c r="Q18" s="456"/>
      <c r="R18" s="232"/>
    </row>
    <row r="19" spans="2:18">
      <c r="B19" s="160" t="s">
        <v>76</v>
      </c>
      <c r="C19" s="48">
        <v>2</v>
      </c>
      <c r="D19" s="46"/>
      <c r="E19" s="46"/>
      <c r="F19" s="46"/>
      <c r="G19" s="46"/>
      <c r="H19" s="46"/>
      <c r="I19" s="47"/>
      <c r="J19" s="46"/>
      <c r="K19" s="46" t="s">
        <v>77</v>
      </c>
      <c r="L19" s="47"/>
      <c r="M19" s="48">
        <v>2</v>
      </c>
      <c r="N19" s="507" t="s">
        <v>8</v>
      </c>
      <c r="O19" s="507"/>
      <c r="P19" s="49">
        <f>SUBTOTAL(109,Tabla5[Percepciones pagadas con Presupuesto Federal en el  Periodo reportado*])</f>
        <v>106650</v>
      </c>
      <c r="Q19" s="50"/>
      <c r="R19" s="218"/>
    </row>
    <row r="20" spans="2:18">
      <c r="B20" s="52"/>
      <c r="C20" s="53"/>
      <c r="D20" s="53"/>
      <c r="E20" s="53"/>
      <c r="F20" s="53"/>
      <c r="G20" s="53"/>
      <c r="H20" s="53"/>
      <c r="I20" s="53"/>
      <c r="J20" s="53"/>
      <c r="K20" s="54"/>
      <c r="L20" s="55"/>
      <c r="M20" s="55"/>
      <c r="N20" s="55"/>
      <c r="O20" s="55"/>
      <c r="P20" s="55"/>
      <c r="Q20" s="55"/>
      <c r="R20" s="219"/>
    </row>
    <row r="21" spans="2:18">
      <c r="B21" s="52"/>
      <c r="C21" s="53"/>
      <c r="D21" s="53"/>
      <c r="E21" s="53"/>
      <c r="F21" s="53"/>
      <c r="G21" s="53"/>
      <c r="H21" s="53"/>
      <c r="I21" s="53"/>
      <c r="J21" s="53"/>
      <c r="K21" s="54"/>
      <c r="L21" s="55"/>
      <c r="M21" s="55"/>
      <c r="N21" s="507" t="s">
        <v>9</v>
      </c>
      <c r="O21" s="507"/>
      <c r="P21" s="55"/>
      <c r="Q21" s="220">
        <v>0</v>
      </c>
      <c r="R21" s="219"/>
    </row>
    <row r="22" spans="2:18"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221"/>
    </row>
    <row r="23" spans="2:18">
      <c r="B23" s="61" t="s">
        <v>109</v>
      </c>
      <c r="C23" s="68"/>
      <c r="D23" s="68"/>
      <c r="E23" s="68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222"/>
    </row>
    <row r="24" spans="2:18">
      <c r="B24" s="61" t="s">
        <v>161</v>
      </c>
      <c r="C24" s="63"/>
      <c r="D24" s="63"/>
      <c r="E24" s="201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</row>
    <row r="25" spans="2:18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</row>
  </sheetData>
  <mergeCells count="13">
    <mergeCell ref="P12:P13"/>
    <mergeCell ref="Q12:Q13"/>
    <mergeCell ref="R12:R13"/>
    <mergeCell ref="N19:O19"/>
    <mergeCell ref="B9:J9"/>
    <mergeCell ref="N21:O21"/>
    <mergeCell ref="B12:B13"/>
    <mergeCell ref="C12:C13"/>
    <mergeCell ref="D12:D13"/>
    <mergeCell ref="E12:E13"/>
    <mergeCell ref="F12:F13"/>
    <mergeCell ref="G12:M12"/>
    <mergeCell ref="N12:O12"/>
  </mergeCells>
  <dataValidations disablePrompts="1" count="1">
    <dataValidation allowBlank="1" showInputMessage="1" showErrorMessage="1" sqref="Q9 B9"/>
  </dataValidations>
  <pageMargins left="0.23622047244094491" right="0.62992125984251968" top="0.74803149606299213" bottom="1.2649999999999999" header="0.31496062992125984" footer="0.16958333333333334"/>
  <pageSetup scale="44" orientation="landscape" r:id="rId1"/>
  <headerFoot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4</vt:i4>
      </vt:variant>
    </vt:vector>
  </HeadingPairs>
  <TitlesOfParts>
    <vt:vector size="23" baseType="lpstr">
      <vt:lpstr>Caratula Resumen</vt:lpstr>
      <vt:lpstr>A Y  II D3</vt:lpstr>
      <vt:lpstr>A Y II D4</vt:lpstr>
      <vt:lpstr>B)</vt:lpstr>
      <vt:lpstr>II B) Y 1</vt:lpstr>
      <vt:lpstr>II C y 1_</vt:lpstr>
      <vt:lpstr>II D) 2</vt:lpstr>
      <vt:lpstr>II D) 4 A</vt:lpstr>
      <vt:lpstr>II D) 4- a</vt:lpstr>
      <vt:lpstr>II D) 6</vt:lpstr>
      <vt:lpstr>II D) 7 1</vt:lpstr>
      <vt:lpstr>II D) 7 2 </vt:lpstr>
      <vt:lpstr>II D) 7 3</vt:lpstr>
      <vt:lpstr>E)</vt:lpstr>
      <vt:lpstr>F) 1</vt:lpstr>
      <vt:lpstr>F) 2</vt:lpstr>
      <vt:lpstr>G)</vt:lpstr>
      <vt:lpstr>H</vt:lpstr>
      <vt:lpstr>Listas</vt:lpstr>
      <vt:lpstr>Elige_el_Periodo…</vt:lpstr>
      <vt:lpstr>'II B) Y 1'!Títulos_a_imprimir</vt:lpstr>
      <vt:lpstr>'II C y 1_'!Títulos_a_imprimir</vt:lpstr>
      <vt:lpstr>'II D) 7 3'!Títulos_a_imprimir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LEON BAUTISTA</dc:creator>
  <cp:lastModifiedBy>Joel</cp:lastModifiedBy>
  <cp:lastPrinted>2021-08-11T16:01:08Z</cp:lastPrinted>
  <dcterms:created xsi:type="dcterms:W3CDTF">2016-05-27T20:23:57Z</dcterms:created>
  <dcterms:modified xsi:type="dcterms:W3CDTF">2021-08-11T16:02:10Z</dcterms:modified>
</cp:coreProperties>
</file>